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y.honda/Desktop/Y.Honda/営業資料/タワーマンション資料/"/>
    </mc:Choice>
  </mc:AlternateContent>
  <xr:revisionPtr revIDLastSave="0" documentId="13_ncr:1_{3072A9AE-6B1A-0747-87E4-439CD7D67EEF}" xr6:coauthVersionLast="47" xr6:coauthVersionMax="47" xr10:uidLastSave="{00000000-0000-0000-0000-000000000000}"/>
  <bookViews>
    <workbookView xWindow="0" yWindow="0" windowWidth="23040" windowHeight="14400" xr2:uid="{00000000-000D-0000-FFFF-FFFF00000000}"/>
  </bookViews>
  <sheets>
    <sheet name="３月スケジュール(中央区)" sheetId="9" r:id="rId1"/>
    <sheet name="３月スケジュール(豊平・白石・厚別・東・北・西区)" sheetId="13" r:id="rId2"/>
  </sheets>
  <definedNames>
    <definedName name="_xlnm.Print_Area" localSheetId="0">'３月スケジュール(中央区)'!$A$1:$O$94</definedName>
    <definedName name="_xlnm.Print_Area" localSheetId="1">'３月スケジュール(豊平・白石・厚別・東・北・西区)'!$A$1:$O$101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3" l="1"/>
  <c r="G39" i="13" l="1"/>
  <c r="G38" i="13"/>
  <c r="G37" i="13"/>
  <c r="G36" i="13"/>
  <c r="G81" i="13"/>
  <c r="G60" i="13"/>
  <c r="G57" i="13"/>
  <c r="G56" i="13"/>
  <c r="G47" i="13"/>
  <c r="G72" i="9" l="1"/>
  <c r="G63" i="9"/>
  <c r="G61" i="9"/>
  <c r="G60" i="9"/>
  <c r="G62" i="9"/>
  <c r="G59" i="9"/>
  <c r="G29" i="9"/>
  <c r="E80" i="9" l="1"/>
  <c r="E30" i="13" l="1"/>
  <c r="G14" i="9" l="1"/>
  <c r="G15" i="9"/>
  <c r="M10" i="13"/>
  <c r="M10" i="9"/>
  <c r="E49" i="13" l="1"/>
  <c r="E93" i="13"/>
  <c r="G46" i="13" l="1"/>
  <c r="G48" i="13"/>
  <c r="E75" i="13"/>
  <c r="E62" i="13"/>
  <c r="E31" i="9"/>
  <c r="G91" i="13" l="1"/>
  <c r="G92" i="13"/>
  <c r="G83" i="13"/>
  <c r="G84" i="13"/>
  <c r="G85" i="13"/>
  <c r="G86" i="13"/>
  <c r="G87" i="13"/>
  <c r="G88" i="13"/>
  <c r="G89" i="13"/>
  <c r="G90" i="13"/>
  <c r="G68" i="13"/>
  <c r="G69" i="13"/>
  <c r="G70" i="13"/>
  <c r="G82" i="13"/>
  <c r="G80" i="13"/>
  <c r="G79" i="13"/>
  <c r="G74" i="13"/>
  <c r="G73" i="13"/>
  <c r="G72" i="13"/>
  <c r="G71" i="13"/>
  <c r="G67" i="13"/>
  <c r="G66" i="13"/>
  <c r="G61" i="13"/>
  <c r="G59" i="13"/>
  <c r="G58" i="13"/>
  <c r="G55" i="13"/>
  <c r="G54" i="13"/>
  <c r="G53" i="13"/>
  <c r="G45" i="13"/>
  <c r="G44" i="13"/>
  <c r="G43" i="13"/>
  <c r="G42" i="13"/>
  <c r="G41" i="13"/>
  <c r="G40" i="13"/>
  <c r="G35" i="13"/>
  <c r="G34" i="13"/>
  <c r="G29" i="13"/>
  <c r="G28" i="13"/>
  <c r="G23" i="13"/>
  <c r="G22" i="13"/>
  <c r="G21" i="13"/>
  <c r="G20" i="13"/>
  <c r="G19" i="13"/>
  <c r="G18" i="13"/>
  <c r="G17" i="13"/>
  <c r="G16" i="13"/>
  <c r="G15" i="13"/>
  <c r="G14" i="13"/>
  <c r="G93" i="13" l="1"/>
  <c r="G75" i="13"/>
  <c r="G62" i="13"/>
  <c r="G49" i="13"/>
  <c r="G30" i="13"/>
  <c r="G24" i="13"/>
  <c r="G79" i="9"/>
  <c r="G78" i="9"/>
  <c r="G77" i="9"/>
  <c r="G76" i="9"/>
  <c r="G75" i="9"/>
  <c r="G74" i="9"/>
  <c r="G73" i="9"/>
  <c r="G71" i="9"/>
  <c r="G70" i="9"/>
  <c r="G69" i="9"/>
  <c r="E65" i="9"/>
  <c r="G64" i="9"/>
  <c r="G58" i="9"/>
  <c r="G57" i="9"/>
  <c r="G56" i="9"/>
  <c r="G55" i="9"/>
  <c r="G54" i="9"/>
  <c r="G53" i="9"/>
  <c r="G52" i="9"/>
  <c r="G51" i="9"/>
  <c r="G50" i="9"/>
  <c r="G49" i="9"/>
  <c r="G48" i="9"/>
  <c r="G47" i="9"/>
  <c r="I8" i="13" l="1"/>
  <c r="G80" i="9"/>
  <c r="G65" i="9"/>
  <c r="E43" i="9" l="1"/>
  <c r="G30" i="9" l="1"/>
  <c r="G42" i="9"/>
  <c r="G41" i="9"/>
  <c r="G40" i="9"/>
  <c r="G39" i="9"/>
  <c r="G38" i="9"/>
  <c r="G37" i="9"/>
  <c r="G36" i="9"/>
  <c r="G35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43" i="9" l="1"/>
  <c r="G31" i="9"/>
  <c r="I8" i="9" l="1"/>
</calcChain>
</file>

<file path=xl/sharedStrings.xml><?xml version="1.0" encoding="utf-8"?>
<sst xmlns="http://schemas.openxmlformats.org/spreadsheetml/2006/main" count="322" uniqueCount="239">
  <si>
    <t>クライアント</t>
    <phoneticPr fontId="5"/>
  </si>
  <si>
    <t>サイズ</t>
    <phoneticPr fontId="5"/>
  </si>
  <si>
    <t>部</t>
    <rPh sb="0" eb="1">
      <t>ブ</t>
    </rPh>
    <phoneticPr fontId="5"/>
  </si>
  <si>
    <t>総数</t>
    <rPh sb="0" eb="2">
      <t>ソウスウ</t>
    </rPh>
    <phoneticPr fontId="5"/>
  </si>
  <si>
    <t>中央区　大通・北○条西○丁目地区</t>
    <rPh sb="0" eb="3">
      <t>チュウオウク</t>
    </rPh>
    <rPh sb="4" eb="5">
      <t>オオ</t>
    </rPh>
    <rPh sb="5" eb="6">
      <t>トオ</t>
    </rPh>
    <rPh sb="7" eb="8">
      <t>キタ</t>
    </rPh>
    <rPh sb="9" eb="10">
      <t>ジョウ</t>
    </rPh>
    <rPh sb="10" eb="11">
      <t>ニシ</t>
    </rPh>
    <rPh sb="12" eb="14">
      <t>チョウメ</t>
    </rPh>
    <rPh sb="14" eb="16">
      <t>チク</t>
    </rPh>
    <phoneticPr fontId="9"/>
  </si>
  <si>
    <t>＜お申込み＞</t>
    <rPh sb="2" eb="4">
      <t>モウシコ</t>
    </rPh>
    <phoneticPr fontId="5"/>
  </si>
  <si>
    <t>マンション名</t>
    <rPh sb="5" eb="6">
      <t>メイ</t>
    </rPh>
    <phoneticPr fontId="6"/>
  </si>
  <si>
    <t>住所</t>
    <rPh sb="0" eb="2">
      <t>ジュウショ</t>
    </rPh>
    <phoneticPr fontId="5"/>
  </si>
  <si>
    <t>築年数</t>
    <rPh sb="0" eb="1">
      <t>チク</t>
    </rPh>
    <rPh sb="1" eb="3">
      <t>ネンスウ</t>
    </rPh>
    <phoneticPr fontId="5"/>
  </si>
  <si>
    <t>定数</t>
    <rPh sb="0" eb="2">
      <t>テイスウ</t>
    </rPh>
    <phoneticPr fontId="5"/>
  </si>
  <si>
    <t>申込</t>
    <rPh sb="0" eb="1">
      <t>モウ</t>
    </rPh>
    <rPh sb="1" eb="2">
      <t>コ</t>
    </rPh>
    <phoneticPr fontId="5"/>
  </si>
  <si>
    <t>配布数</t>
    <rPh sb="0" eb="2">
      <t>ハイフ</t>
    </rPh>
    <rPh sb="2" eb="3">
      <t>スウ</t>
    </rPh>
    <phoneticPr fontId="5"/>
  </si>
  <si>
    <t>メールでのお申込みは申込に数字の１を記載して下さい</t>
    <rPh sb="6" eb="8">
      <t>モウシコ</t>
    </rPh>
    <rPh sb="10" eb="11">
      <t>モウ</t>
    </rPh>
    <rPh sb="11" eb="12">
      <t>コ</t>
    </rPh>
    <rPh sb="13" eb="15">
      <t>スウジ</t>
    </rPh>
    <rPh sb="18" eb="20">
      <t>キサイ</t>
    </rPh>
    <rPh sb="22" eb="23">
      <t>クダ</t>
    </rPh>
    <phoneticPr fontId="5"/>
  </si>
  <si>
    <t>ザ・ライオンズ大通公園タワー</t>
  </si>
  <si>
    <t>大通西十丁目４番地７</t>
    <phoneticPr fontId="5"/>
  </si>
  <si>
    <t>ＦＡＸでのお申込みは申込に数量を記載して下さい</t>
    <rPh sb="6" eb="8">
      <t>モウシコ</t>
    </rPh>
    <rPh sb="10" eb="11">
      <t>モウ</t>
    </rPh>
    <rPh sb="11" eb="12">
      <t>コ</t>
    </rPh>
    <rPh sb="13" eb="15">
      <t>スウリョウ</t>
    </rPh>
    <rPh sb="16" eb="18">
      <t>キサイ</t>
    </rPh>
    <rPh sb="20" eb="21">
      <t>クダ</t>
    </rPh>
    <phoneticPr fontId="5"/>
  </si>
  <si>
    <t>レジデンスタワー大通公園</t>
  </si>
  <si>
    <t>大通西九丁目３番地１３</t>
    <phoneticPr fontId="5"/>
  </si>
  <si>
    <t>ｸﾘｵ大通ﾗ･ﾓｰﾄﾞ</t>
  </si>
  <si>
    <t>北一条西七丁目１番地８</t>
    <phoneticPr fontId="5"/>
  </si>
  <si>
    <t>ｼﾃｨﾊｳｽ円山北1条</t>
  </si>
  <si>
    <t>北一条西二十丁目１番６</t>
    <phoneticPr fontId="5"/>
  </si>
  <si>
    <t>シティタワー円山神宮鳥居前</t>
  </si>
  <si>
    <t>北一条西二十六丁目５番１</t>
    <phoneticPr fontId="5"/>
  </si>
  <si>
    <t>ﾌﾟﾚﾐｽﾄ植物園北2条</t>
  </si>
  <si>
    <t>北二条西十二丁目１番地５</t>
    <phoneticPr fontId="5"/>
  </si>
  <si>
    <t>ﾗﾋﾟｽｶﾞｰﾃﾞﾝ札幌北2条</t>
  </si>
  <si>
    <t>北二条西十三丁目１番地９</t>
    <phoneticPr fontId="5"/>
  </si>
  <si>
    <t>ﾀﾞｲｱﾊﾟﾚｽｱヴｪﾆｭｰ植物園</t>
  </si>
  <si>
    <t>北四条西十一丁目２８番地１</t>
    <phoneticPr fontId="5"/>
  </si>
  <si>
    <t>ﾗｲｵﾝｽﾞﾏﾝｼｮﾝ植物園前</t>
  </si>
  <si>
    <t>北四条西十二丁目１番地４４</t>
    <phoneticPr fontId="5"/>
  </si>
  <si>
    <t>ﾀﾞｲｱﾊﾟﾚｽ植物園Ⅲ</t>
  </si>
  <si>
    <t>北四条西十三丁目１番地９０</t>
    <phoneticPr fontId="5"/>
  </si>
  <si>
    <t>ｶｰｻ･ｾﾚﾌﾞ植物園</t>
  </si>
  <si>
    <t>北五条西九丁目１３番地１</t>
    <phoneticPr fontId="5"/>
  </si>
  <si>
    <t>ﾗｲｵﾝｽﾞﾏﾝｼｮﾝ札幌植物園前</t>
  </si>
  <si>
    <t>北五条西十丁目１７番地１</t>
    <phoneticPr fontId="5"/>
  </si>
  <si>
    <t>宮の森ｸﾞﾗﾝﾄﾞﾊｲﾂ</t>
  </si>
  <si>
    <t>北五条西二十九丁目１番１</t>
    <phoneticPr fontId="5"/>
  </si>
  <si>
    <t>ｻﾆｰ北7条ﾏﾝｼｮﾝ</t>
    <phoneticPr fontId="5"/>
  </si>
  <si>
    <t>北七条西十二丁目１３番地３</t>
    <phoneticPr fontId="5"/>
  </si>
  <si>
    <t>桑園ﾐｯﾄﾞﾃﾗｽｱｰﾊﾞﾝｻｲﾄ</t>
  </si>
  <si>
    <t>北九条西十五丁目２８番地１９７</t>
    <phoneticPr fontId="5"/>
  </si>
  <si>
    <t>ｸﾘｰﾝﾘﾊﾞｰ桑園駅前ⅡA</t>
    <phoneticPr fontId="5"/>
  </si>
  <si>
    <t>北十二条西十七丁目１番地４</t>
    <phoneticPr fontId="5"/>
  </si>
  <si>
    <t>ｸﾘｰﾝﾘﾊﾞｰ桑園駅前ⅡB</t>
    <phoneticPr fontId="5"/>
  </si>
  <si>
    <t>中央区　大通・北○条東○丁目地区</t>
    <rPh sb="0" eb="3">
      <t>チュウオウク</t>
    </rPh>
    <rPh sb="4" eb="5">
      <t>オオ</t>
    </rPh>
    <rPh sb="5" eb="6">
      <t>トオ</t>
    </rPh>
    <rPh sb="7" eb="8">
      <t>キタ</t>
    </rPh>
    <rPh sb="9" eb="10">
      <t>ジョウ</t>
    </rPh>
    <rPh sb="10" eb="11">
      <t>ヒガシ</t>
    </rPh>
    <rPh sb="12" eb="14">
      <t>チョウメ</t>
    </rPh>
    <rPh sb="14" eb="16">
      <t>チク</t>
    </rPh>
    <phoneticPr fontId="9"/>
  </si>
  <si>
    <t>シティタワー札幌大通</t>
  </si>
  <si>
    <t>大通東二丁目６番地</t>
    <phoneticPr fontId="9"/>
  </si>
  <si>
    <t>ｼﾃｨﾊｳｽ札幌大通東</t>
  </si>
  <si>
    <t>北一条東三丁目２番地</t>
    <phoneticPr fontId="9"/>
  </si>
  <si>
    <t>ライオンズマンション札幌スカイタワー</t>
  </si>
  <si>
    <t>北一条東十丁目１５番地８２</t>
    <phoneticPr fontId="9"/>
  </si>
  <si>
    <t>ﾗﾎﾟｰﾙ永山公園</t>
    <phoneticPr fontId="9"/>
  </si>
  <si>
    <t>北二条東七丁目８２番地</t>
    <phoneticPr fontId="9"/>
  </si>
  <si>
    <t>ﾗ･ｸﾗｯｾ札幌ｽﾃｰｼｮﾝｽﾄﾘｰﾄ</t>
  </si>
  <si>
    <t>北三条東二丁目２番地２３</t>
    <phoneticPr fontId="9"/>
  </si>
  <si>
    <t>ﾗﾋﾟｽ札幌N3</t>
  </si>
  <si>
    <t>北三条東三丁目１番地２７</t>
    <phoneticPr fontId="9"/>
  </si>
  <si>
    <t>ザ・サッポロレジデンス</t>
  </si>
  <si>
    <t>北五条東二丁目６番地</t>
    <phoneticPr fontId="9"/>
  </si>
  <si>
    <t>ﾗｲｵﾝｽﾞ札幌ｸﾛｽﾀｳﾝ</t>
  </si>
  <si>
    <t>北五条東三丁目１番地２０</t>
    <phoneticPr fontId="9"/>
  </si>
  <si>
    <t>中央区　南○条西○丁目地区</t>
    <rPh sb="0" eb="3">
      <t>チュウオウク</t>
    </rPh>
    <rPh sb="4" eb="5">
      <t>ミナミ</t>
    </rPh>
    <rPh sb="6" eb="7">
      <t>ジョウ</t>
    </rPh>
    <rPh sb="7" eb="8">
      <t>ニシ</t>
    </rPh>
    <rPh sb="9" eb="11">
      <t>チョウメ</t>
    </rPh>
    <rPh sb="11" eb="13">
      <t>チク</t>
    </rPh>
    <phoneticPr fontId="9"/>
  </si>
  <si>
    <t>ﾗ･ｸﾗｯｾ狸小路ﾌｧｰｽﾄｱﾍﾞﾆｭｰ</t>
  </si>
  <si>
    <t>南二条西一丁目９番地３</t>
    <phoneticPr fontId="9"/>
  </si>
  <si>
    <t>クルーザーバレータワーＳ２</t>
  </si>
  <si>
    <t>南二条西八丁目１１番地１</t>
    <phoneticPr fontId="9"/>
  </si>
  <si>
    <t>ｱﾊﾟﾀﾜｰｽﾞ札幌大通公園</t>
  </si>
  <si>
    <t>南三条西九丁目９９８番地３</t>
    <phoneticPr fontId="5"/>
  </si>
  <si>
    <t>ｼﾃｨﾊｳｽ資生館前</t>
  </si>
  <si>
    <t>南四条西八丁目７番地１</t>
    <phoneticPr fontId="9"/>
  </si>
  <si>
    <t>ｸﾞﾚｰﾄヒルアクアフロント</t>
    <phoneticPr fontId="5"/>
  </si>
  <si>
    <t>南七条西一丁目２０番地１</t>
    <phoneticPr fontId="9"/>
  </si>
  <si>
    <t>ﾙ･ｹﾚｽ南円山</t>
  </si>
  <si>
    <t>南七条西二十二丁目１番２２</t>
    <phoneticPr fontId="9"/>
  </si>
  <si>
    <t>ﾀﾞｲﾔﾊﾟﾚｽ ｶﾞﾚﾘｱｼﾃｨ  ｳｴｽｾﾝﾀｰ</t>
  </si>
  <si>
    <t>南七条西二十三丁目１番２０</t>
    <phoneticPr fontId="9"/>
  </si>
  <si>
    <t>ﾀﾞｲｱﾊﾟﾚｽ中島公園第2</t>
  </si>
  <si>
    <t>南九条西六丁目２番３０</t>
    <phoneticPr fontId="9"/>
  </si>
  <si>
    <t>ザ・タワー中島公園ラピスライオンズスクエア</t>
  </si>
  <si>
    <t>南十三条西一丁目３番２０</t>
    <phoneticPr fontId="9"/>
  </si>
  <si>
    <t>ﾊﾟｽﾄﾗﾙﾊｲﾑ中島公園</t>
  </si>
  <si>
    <t>ﾊﾟｰｸｽｸｴｱ中島公園</t>
  </si>
  <si>
    <t>南十四条西五丁目１番３</t>
    <phoneticPr fontId="9"/>
  </si>
  <si>
    <t>ﾌｨﾈｽ伏見</t>
  </si>
  <si>
    <t>南二十一条西十五丁目１番１</t>
    <phoneticPr fontId="9"/>
  </si>
  <si>
    <t>山鼻ｻﾝﾀｳﾝ　1号館</t>
    <rPh sb="9" eb="10">
      <t>ゴウ</t>
    </rPh>
    <rPh sb="10" eb="11">
      <t>カン</t>
    </rPh>
    <phoneticPr fontId="5"/>
  </si>
  <si>
    <t>南二十三条西十二丁目１番１</t>
    <phoneticPr fontId="9"/>
  </si>
  <si>
    <t>山鼻ｻﾝﾀｳﾝ　2号館</t>
    <rPh sb="9" eb="10">
      <t>ゴウ</t>
    </rPh>
    <rPh sb="10" eb="11">
      <t>カン</t>
    </rPh>
    <phoneticPr fontId="5"/>
  </si>
  <si>
    <t>山鼻ｻﾝﾀｳﾝ　3号館</t>
    <rPh sb="9" eb="10">
      <t>ゴウ</t>
    </rPh>
    <rPh sb="10" eb="11">
      <t>カン</t>
    </rPh>
    <phoneticPr fontId="5"/>
  </si>
  <si>
    <t>山鼻ｻﾝﾀｳﾝ　4号館</t>
    <rPh sb="9" eb="10">
      <t>ゴウ</t>
    </rPh>
    <rPh sb="10" eb="11">
      <t>カン</t>
    </rPh>
    <phoneticPr fontId="5"/>
  </si>
  <si>
    <t>山鼻ｻﾝﾀｳﾝ　5号館</t>
    <rPh sb="9" eb="10">
      <t>ゴウ</t>
    </rPh>
    <rPh sb="10" eb="11">
      <t>カン</t>
    </rPh>
    <phoneticPr fontId="5"/>
  </si>
  <si>
    <t>山鼻ｻﾝﾀｳﾝ　6号館</t>
    <rPh sb="9" eb="10">
      <t>ゴウ</t>
    </rPh>
    <rPh sb="10" eb="11">
      <t>カン</t>
    </rPh>
    <phoneticPr fontId="5"/>
  </si>
  <si>
    <t>中央区　南○条東○丁目地区</t>
    <rPh sb="0" eb="3">
      <t>チュウオウク</t>
    </rPh>
    <rPh sb="4" eb="5">
      <t>ミナミ</t>
    </rPh>
    <rPh sb="6" eb="7">
      <t>ジョウ</t>
    </rPh>
    <rPh sb="7" eb="8">
      <t>ヒガシ</t>
    </rPh>
    <rPh sb="9" eb="11">
      <t>チョウメ</t>
    </rPh>
    <rPh sb="11" eb="13">
      <t>チク</t>
    </rPh>
    <phoneticPr fontId="9"/>
  </si>
  <si>
    <t>ｸﾞﾚｰﾄﾋﾙ大通</t>
  </si>
  <si>
    <t>南一条東五丁目７番地１</t>
    <phoneticPr fontId="9"/>
  </si>
  <si>
    <t>ﾗｲﾌｼﾃｨ大通</t>
  </si>
  <si>
    <t>南一条東六丁目１番地１３</t>
    <phoneticPr fontId="5"/>
  </si>
  <si>
    <t>ｶｰｻ大通り　A棟</t>
    <rPh sb="8" eb="9">
      <t>トウ</t>
    </rPh>
    <phoneticPr fontId="5"/>
  </si>
  <si>
    <t>南一条東七丁目１番地７</t>
    <phoneticPr fontId="9"/>
  </si>
  <si>
    <t>ｶｰｻ大通り　B棟</t>
    <rPh sb="8" eb="9">
      <t>トウ</t>
    </rPh>
    <phoneticPr fontId="5"/>
  </si>
  <si>
    <t>ﾗﾋﾟｽｱｸｱｼﾃｨｰ大通</t>
    <rPh sb="11" eb="13">
      <t>オオドオ</t>
    </rPh>
    <phoneticPr fontId="9"/>
  </si>
  <si>
    <t>南一条東七丁目２番地２</t>
    <phoneticPr fontId="9"/>
  </si>
  <si>
    <t>ｼﾃｨﾊｳｽ大通東</t>
  </si>
  <si>
    <t>南二条東三丁目５番地</t>
    <phoneticPr fontId="9"/>
  </si>
  <si>
    <t>ｸﾘｰﾝﾘﾊﾞｰﾌｨﾈｽ大通</t>
  </si>
  <si>
    <t>南二条東四丁目１番地１９</t>
    <phoneticPr fontId="5"/>
  </si>
  <si>
    <t>ｸﾘｰﾝﾘﾊﾞｰﾌｨﾈｽ大通東ｸﾞﾗﾝｼﾃｨ</t>
  </si>
  <si>
    <t>南二条東四丁目２番地４</t>
    <phoneticPr fontId="9"/>
  </si>
  <si>
    <t>ﾛｼﾞｪ大通東</t>
  </si>
  <si>
    <t>南二条東五丁目２番地１２</t>
    <phoneticPr fontId="9"/>
  </si>
  <si>
    <t>ﾘﾋﾞｵ札幌大通</t>
  </si>
  <si>
    <t>南三条東三丁目２０番地１</t>
    <phoneticPr fontId="9"/>
  </si>
  <si>
    <t>ｸﾙｰｻﾞｰﾊﾞﾚｰ札幌ﾌﾟﾚﾐｱﾑ</t>
  </si>
  <si>
    <t>南七条東二丁目９番地１</t>
    <phoneticPr fontId="9"/>
  </si>
  <si>
    <t>豊　　平　　区</t>
    <rPh sb="0" eb="1">
      <t>ユタカ</t>
    </rPh>
    <rPh sb="3" eb="4">
      <t>ヒラ</t>
    </rPh>
    <rPh sb="6" eb="7">
      <t>ク</t>
    </rPh>
    <phoneticPr fontId="9"/>
  </si>
  <si>
    <t>マンション名</t>
    <rPh sb="5" eb="6">
      <t>メイ</t>
    </rPh>
    <phoneticPr fontId="5"/>
  </si>
  <si>
    <t>ｳﾞｧｰﾃｸｽ札幌 ｽﾃｰｼﾞｱ</t>
  </si>
  <si>
    <t>豊平一条三丁目１番３３</t>
  </si>
  <si>
    <t>ﾀﾞｲｱﾊﾟﾚｽ豊平</t>
  </si>
  <si>
    <t>豊平二条二丁目２番８</t>
  </si>
  <si>
    <t>ｴｸｾﾙｼｵｰﾙ豊平三条</t>
  </si>
  <si>
    <t>豊平三条十一丁目２番３６</t>
  </si>
  <si>
    <t>ｴｸｾﾙｼｵｰﾙ豊平橋</t>
  </si>
  <si>
    <t>豊平四条二丁目１番２０</t>
  </si>
  <si>
    <t>ｴｸｾﾙｼｵｰﾙ豊平橋ｽﾃｱ</t>
  </si>
  <si>
    <t>豊平四条二丁目２番１</t>
  </si>
  <si>
    <t>ﾗｲｵﾝｽﾞ平岸ﾌﾞﾗｲﾄｵｱｼｽ</t>
  </si>
  <si>
    <t>平岸四条七丁目１番１</t>
  </si>
  <si>
    <t>ﾗﾎﾟｰﾙ中の島</t>
  </si>
  <si>
    <t>中の島二条二丁目４番１０</t>
  </si>
  <si>
    <t>ﾀｸﾄﾄﾞﾐｰﾙ福住1条</t>
  </si>
  <si>
    <t>福住一条二丁目５番1</t>
  </si>
  <si>
    <t>ｸﾘｵ月寒中央</t>
  </si>
  <si>
    <t>月寒中央通六丁目３番２３</t>
  </si>
  <si>
    <t>ﾙ･ｹﾚｽ月寒中央</t>
  </si>
  <si>
    <t>月寒中央通六丁目３番３３</t>
  </si>
  <si>
    <t>白　　石　　区</t>
    <rPh sb="0" eb="1">
      <t>シロ</t>
    </rPh>
    <rPh sb="3" eb="4">
      <t>イシ</t>
    </rPh>
    <rPh sb="6" eb="7">
      <t>ク</t>
    </rPh>
    <phoneticPr fontId="9"/>
  </si>
  <si>
    <t>ライオンズステーションタワー東札幌</t>
  </si>
  <si>
    <t>東札幌三条一丁目２番１</t>
  </si>
  <si>
    <t>D`ｸﾞﾗﾌｫｰﾄ東札幌ﾋﾞｴﾝﾄﾀﾜｰ</t>
  </si>
  <si>
    <t>東札幌一条三丁目２番１</t>
  </si>
  <si>
    <t>厚　　別　　区</t>
    <rPh sb="0" eb="1">
      <t>アツシ</t>
    </rPh>
    <rPh sb="3" eb="4">
      <t>ベツ</t>
    </rPh>
    <rPh sb="6" eb="7">
      <t>ク</t>
    </rPh>
    <phoneticPr fontId="9"/>
  </si>
  <si>
    <t>ｺｰﾌﾟ野村大谷地</t>
  </si>
  <si>
    <t>大谷地東二丁目５番７０</t>
  </si>
  <si>
    <t>ﾊﾟｰｸｱﾍﾞﾆｭｰ　A</t>
    <phoneticPr fontId="5"/>
  </si>
  <si>
    <t>大谷地東三丁目４番１</t>
  </si>
  <si>
    <t>ﾊﾟｰｸｱﾍﾞﾆｭｰ　B</t>
    <phoneticPr fontId="5"/>
  </si>
  <si>
    <t>ﾊﾟｰｸｱﾍﾞﾆｭｰ　C</t>
    <phoneticPr fontId="5"/>
  </si>
  <si>
    <t>ﾊﾟｰｸｱﾍﾞﾆｭｰ　D</t>
    <phoneticPr fontId="5"/>
  </si>
  <si>
    <t>ﾊﾟｰｸｱﾍﾞﾆｭｰ　E</t>
    <phoneticPr fontId="5"/>
  </si>
  <si>
    <t>ﾛｲﾔﾙｺｰﾄ大谷地ｽﾃｰｼｮﾝ</t>
  </si>
  <si>
    <t>大谷地東五丁目１番１５</t>
  </si>
  <si>
    <t>ﾛｲﾔﾙｺｰﾄ大谷地ｱﾈｯｸｽ</t>
  </si>
  <si>
    <t>大谷地東五丁目１４番１</t>
  </si>
  <si>
    <t>ﾌﾞﾗﾝｽﾞひばりが丘</t>
  </si>
  <si>
    <t>大谷地東七丁目３番１</t>
  </si>
  <si>
    <t>さくらｶﾞｰﾃﾞﾝﾛｼﾞｪひばりが丘</t>
  </si>
  <si>
    <t>厚別中央二条一丁目５番３０</t>
  </si>
  <si>
    <t>ｸﾘｵ新札幌壱番館</t>
  </si>
  <si>
    <t>厚別中央二条五丁目３番３３</t>
  </si>
  <si>
    <t>ﾌﾟﾚﾐｽﾄ新札幌西</t>
  </si>
  <si>
    <t>厚別中央三条三丁目１番３６</t>
  </si>
  <si>
    <t>ﾌﾞﾗﾝｽﾞひばりヶ丘厚別南1丁目</t>
  </si>
  <si>
    <t>厚別南一丁目２番１０</t>
  </si>
  <si>
    <t>ｸﾘｰﾝﾘﾊﾞｰ ﾌｨﾈｽ新札幌　ウエスト</t>
    <phoneticPr fontId="5"/>
  </si>
  <si>
    <t>厚別東四条一丁目１番２５</t>
  </si>
  <si>
    <t>ｸﾘｰﾝﾘﾊﾞｰ ﾌｨﾈｽ新札幌　イースト</t>
    <phoneticPr fontId="5"/>
  </si>
  <si>
    <t>東　　　区</t>
    <rPh sb="0" eb="1">
      <t>ヒガシ</t>
    </rPh>
    <rPh sb="4" eb="5">
      <t>ク</t>
    </rPh>
    <phoneticPr fontId="9"/>
  </si>
  <si>
    <t>ライオンズ札幌イーストゲート</t>
    <rPh sb="5" eb="7">
      <t>サッポロ</t>
    </rPh>
    <phoneticPr fontId="8"/>
  </si>
  <si>
    <t>北六条東四丁目１番地１</t>
    <rPh sb="0" eb="1">
      <t>キタ</t>
    </rPh>
    <phoneticPr fontId="8"/>
  </si>
  <si>
    <t>プレミスト札幌ターミナルタワー</t>
  </si>
  <si>
    <t>北七条東一丁目１番１０</t>
  </si>
  <si>
    <t>パルグラーサ札幌スクエア　A</t>
    <rPh sb="6" eb="8">
      <t>サッポロ</t>
    </rPh>
    <phoneticPr fontId="8"/>
  </si>
  <si>
    <t>北八条東三丁目２番地１</t>
  </si>
  <si>
    <t>パルグラーサ札幌スクエア　B</t>
    <rPh sb="6" eb="8">
      <t>サッポロ</t>
    </rPh>
    <phoneticPr fontId="8"/>
  </si>
  <si>
    <t>パルグラーサ札幌スクエア　C</t>
    <rPh sb="6" eb="8">
      <t>サッポロ</t>
    </rPh>
    <phoneticPr fontId="8"/>
  </si>
  <si>
    <t>ロジェ北9条</t>
    <rPh sb="3" eb="4">
      <t>キタ</t>
    </rPh>
    <rPh sb="5" eb="6">
      <t>ジョウ</t>
    </rPh>
    <phoneticPr fontId="8"/>
  </si>
  <si>
    <t>北九条東二丁目１番１</t>
  </si>
  <si>
    <t>アイビーハイム札幌ツインタワー　ウエスト</t>
    <phoneticPr fontId="5"/>
  </si>
  <si>
    <t>北九条東三丁目２番1</t>
  </si>
  <si>
    <t>アイビーハイム札幌ツインタワー　イースト</t>
    <phoneticPr fontId="5"/>
  </si>
  <si>
    <t>エスセーナ北9条ルネス</t>
    <rPh sb="5" eb="6">
      <t>キタ</t>
    </rPh>
    <rPh sb="7" eb="8">
      <t>ジョウ</t>
    </rPh>
    <phoneticPr fontId="8"/>
  </si>
  <si>
    <t>北九条東三丁目１番１</t>
  </si>
  <si>
    <t>北　　　区</t>
    <rPh sb="0" eb="1">
      <t>キタ</t>
    </rPh>
    <rPh sb="4" eb="5">
      <t>ク</t>
    </rPh>
    <phoneticPr fontId="9"/>
  </si>
  <si>
    <t>ブランズタワー札幌</t>
  </si>
  <si>
    <t>北七条西五丁目１３番地１</t>
  </si>
  <si>
    <t>ｱﾊﾟｶﾞｰﾃﾞﾝﾊﾟﾚｽ札幌駅西</t>
  </si>
  <si>
    <t>北七条西十丁目１番地１</t>
  </si>
  <si>
    <t>ﾗ･ｸﾗｯｾ札幌 ｽﾃｰｼｮﾝﾌﾛﾝﾄ</t>
  </si>
  <si>
    <t>北八条西三丁目１３番地３</t>
  </si>
  <si>
    <t>Ｄ’グラフォート札幌ステーションタワー</t>
  </si>
  <si>
    <t>北八条西三丁目３２番地</t>
  </si>
  <si>
    <t>札幌駅前ｼﾃｨﾊｳｽ</t>
  </si>
  <si>
    <t>北九条西四丁目４番地１</t>
  </si>
  <si>
    <t>ﾊﾟｰｸﾎｰﾑｽﾞ札幌ｽﾃｰｼｮﾝｻｲﾄﾞ</t>
  </si>
  <si>
    <t>北九条西四丁目２４番地</t>
  </si>
  <si>
    <t>ｴｽｾｰﾅ北10条ﾙﾈｽ</t>
  </si>
  <si>
    <t>北十条西一丁目１３番地２</t>
  </si>
  <si>
    <t>ｱｲﾑ札幌ｽﾃｰｼｮﾝｻｲﾄ</t>
  </si>
  <si>
    <t>北十二条西二丁目１番８</t>
  </si>
  <si>
    <t>ﾊﾟｼﾌｨｯｸ新川</t>
  </si>
  <si>
    <t>新川三条三丁目３番３５</t>
  </si>
  <si>
    <t>西　　　区</t>
    <rPh sb="0" eb="1">
      <t>ニシ</t>
    </rPh>
    <rPh sb="4" eb="5">
      <t>ク</t>
    </rPh>
    <phoneticPr fontId="9"/>
  </si>
  <si>
    <t>ﾀﾞｲｱﾊﾟﾚｽ琴似</t>
  </si>
  <si>
    <t>琴似一条二丁目５番６</t>
  </si>
  <si>
    <t>琴似2条 ｼﾃｨﾊｳｽ</t>
  </si>
  <si>
    <t>琴似二条二丁目３番１</t>
  </si>
  <si>
    <t>琴似2条 ｼﾃｨﾊｳｽ　C　</t>
    <phoneticPr fontId="5"/>
  </si>
  <si>
    <t>ヴｪﾙﾋﾞｭﾀﾜｰ琴似</t>
  </si>
  <si>
    <t>琴似二条一丁目１番２０</t>
  </si>
  <si>
    <t>ｼﾃｨﾊｳｽ 琴似3条</t>
  </si>
  <si>
    <t>琴似三条二丁目４番７</t>
  </si>
  <si>
    <t>ｼﾃｨﾊｳｽ琴似3条ﾚｼﾞﾃﾞﾝｽ</t>
  </si>
  <si>
    <t>琴似三条四丁目１番１２</t>
    <rPh sb="0" eb="2">
      <t>コトニ</t>
    </rPh>
    <phoneticPr fontId="9"/>
  </si>
  <si>
    <t>プレミスト琴似スカイクロスタワー</t>
  </si>
  <si>
    <t>琴似四条二丁目１番１</t>
  </si>
  <si>
    <t>ﾗﾋﾟｽ琴似河畔公園</t>
  </si>
  <si>
    <t>琴似四条七丁目４番２３</t>
    <rPh sb="0" eb="2">
      <t>コトニ</t>
    </rPh>
    <phoneticPr fontId="9"/>
  </si>
  <si>
    <t>ザ・サッポロタワー琴似</t>
  </si>
  <si>
    <t>八軒一条西一丁目２番５</t>
  </si>
  <si>
    <t>ｴﾊﾞｰｸﾞﾘｰﾝ ｴﾙﾑ</t>
  </si>
  <si>
    <t>八軒五条東三丁目７番３４</t>
  </si>
  <si>
    <t>ザ・サッポロタワー山の手</t>
  </si>
  <si>
    <t>山の手三条一丁目２番３０</t>
  </si>
  <si>
    <t>ｸﾘｰﾝﾘﾊﾞｰﾊﾟｰｸｳｪｲ</t>
  </si>
  <si>
    <t>西野一条三丁目２番３０</t>
  </si>
  <si>
    <t>ｶﾞｰﾃﾞﾝｽﾞｺｰﾄ発寒南</t>
  </si>
  <si>
    <t>西町南八丁目３番７</t>
  </si>
  <si>
    <t>ﾗｲｵﾝｽﾞﾏﾝｼｮﾝ西町</t>
  </si>
  <si>
    <t>西町南十三丁目１番３０</t>
  </si>
  <si>
    <t>実　施　対　象　マ　ン　シ　ョ　ン　　　59棟 3,726世帯　(他エリア)</t>
    <rPh sb="0" eb="1">
      <t>ジツ</t>
    </rPh>
    <rPh sb="2" eb="3">
      <t>シ</t>
    </rPh>
    <rPh sb="4" eb="5">
      <t>タイ</t>
    </rPh>
    <rPh sb="6" eb="7">
      <t>ゾウ</t>
    </rPh>
    <rPh sb="22" eb="23">
      <t>トウ</t>
    </rPh>
    <rPh sb="29" eb="31">
      <t>セタイ</t>
    </rPh>
    <rPh sb="33" eb="34">
      <t>ホカ</t>
    </rPh>
    <phoneticPr fontId="5"/>
  </si>
  <si>
    <t>実　施　対　象　マ　ン　シ　ョ　ン　　　54棟 2,267世帯　(中央区エリア)</t>
    <rPh sb="0" eb="1">
      <t>ジツ</t>
    </rPh>
    <rPh sb="2" eb="3">
      <t>シ</t>
    </rPh>
    <rPh sb="4" eb="5">
      <t>タイ</t>
    </rPh>
    <rPh sb="6" eb="7">
      <t>ゾウ</t>
    </rPh>
    <rPh sb="22" eb="23">
      <t>トウ</t>
    </rPh>
    <rPh sb="29" eb="31">
      <t>セタイ</t>
    </rPh>
    <rPh sb="33" eb="36">
      <t>チュウオウク</t>
    </rPh>
    <phoneticPr fontId="6"/>
  </si>
  <si>
    <t>◎年4回(3・6・9・12月)の配布です。次回配布は6月となります。</t>
    <rPh sb="1" eb="2">
      <t>ネン</t>
    </rPh>
    <rPh sb="3" eb="4">
      <t>カイ</t>
    </rPh>
    <rPh sb="13" eb="14">
      <t>ガツ</t>
    </rPh>
    <rPh sb="16" eb="18">
      <t>ハイフ</t>
    </rPh>
    <rPh sb="21" eb="23">
      <t>ジカイ</t>
    </rPh>
    <rPh sb="23" eb="25">
      <t>ハイフ</t>
    </rPh>
    <rPh sb="27" eb="28">
      <t>ガツ</t>
    </rPh>
    <phoneticPr fontId="5"/>
  </si>
  <si>
    <t>3月4日(月)～3月10日(日)実施</t>
    <phoneticPr fontId="5"/>
  </si>
  <si>
    <t>◇　札幌タワーマンション実施スケジュール（2024年3月）</t>
    <rPh sb="2" eb="4">
      <t>サッポロ</t>
    </rPh>
    <rPh sb="12" eb="14">
      <t>ジッシ</t>
    </rPh>
    <rPh sb="25" eb="26">
      <t>ネン</t>
    </rPh>
    <rPh sb="27" eb="28">
      <t>ガツ</t>
    </rPh>
    <phoneticPr fontId="5"/>
  </si>
  <si>
    <t>納品2月22日まで</t>
    <rPh sb="0" eb="2">
      <t xml:space="preserve">ノウヒン </t>
    </rPh>
    <rPh sb="3" eb="4">
      <t>ガテゥ</t>
    </rPh>
    <rPh sb="6" eb="7">
      <t xml:space="preserve">ヒ 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</si>
</sst>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yyyy&quot;年&quot;m&quot;月&quot;;@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/>
      <sz val="20"/>
      <color indexed="8"/>
      <name val="ＭＳ Ｐゴシック"/>
      <family val="3"/>
      <charset val="128"/>
    </font>
    <font>
      <b/>
      <u/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6"/>
      <color indexed="8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name val="HGS創英角ｺﾞｼｯｸUB"/>
      <family val="3"/>
      <charset val="128"/>
    </font>
    <font>
      <b/>
      <sz val="12"/>
      <name val="HGS創英角ｺﾞｼｯｸUB"/>
      <family val="3"/>
      <charset val="128"/>
    </font>
    <font>
      <sz val="8"/>
      <name val="HGS創英角ｺﾞｼｯｸUB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8">
    <xf numFmtId="0" fontId="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12">
    <xf numFmtId="0" fontId="0" fillId="0" borderId="0" xfId="0">
      <alignment vertical="center"/>
    </xf>
    <xf numFmtId="0" fontId="4" fillId="0" borderId="0" xfId="1" applyFont="1">
      <alignment vertical="center"/>
    </xf>
    <xf numFmtId="0" fontId="7" fillId="0" borderId="0" xfId="1">
      <alignment vertical="center"/>
    </xf>
    <xf numFmtId="0" fontId="11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7" fillId="0" borderId="0" xfId="1" applyAlignment="1">
      <alignment horizontal="center" vertical="center"/>
    </xf>
    <xf numFmtId="0" fontId="17" fillId="3" borderId="0" xfId="1" applyFont="1" applyFill="1" applyAlignment="1">
      <alignment horizontal="left" vertical="center"/>
    </xf>
    <xf numFmtId="0" fontId="20" fillId="2" borderId="5" xfId="1" applyFont="1" applyFill="1" applyBorder="1" applyAlignment="1">
      <alignment horizontal="center" vertical="center"/>
    </xf>
    <xf numFmtId="0" fontId="20" fillId="2" borderId="17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2" xfId="0" applyFont="1" applyBorder="1" applyAlignment="1">
      <alignment vertical="center" shrinkToFit="1"/>
    </xf>
    <xf numFmtId="178" fontId="22" fillId="0" borderId="2" xfId="0" applyNumberFormat="1" applyFont="1" applyBorder="1" applyAlignment="1">
      <alignment vertical="center" shrinkToFit="1"/>
    </xf>
    <xf numFmtId="177" fontId="22" fillId="0" borderId="2" xfId="0" applyNumberFormat="1" applyFont="1" applyBorder="1">
      <alignment vertical="center"/>
    </xf>
    <xf numFmtId="177" fontId="22" fillId="4" borderId="2" xfId="0" applyNumberFormat="1" applyFont="1" applyFill="1" applyBorder="1">
      <alignment vertical="center"/>
    </xf>
    <xf numFmtId="0" fontId="22" fillId="0" borderId="15" xfId="0" applyFont="1" applyBorder="1">
      <alignment vertical="center"/>
    </xf>
    <xf numFmtId="177" fontId="22" fillId="0" borderId="14" xfId="0" applyNumberFormat="1" applyFont="1" applyBorder="1">
      <alignment vertical="center"/>
    </xf>
    <xf numFmtId="0" fontId="22" fillId="0" borderId="1" xfId="0" applyFont="1" applyBorder="1">
      <alignment vertical="center"/>
    </xf>
    <xf numFmtId="0" fontId="22" fillId="0" borderId="20" xfId="0" applyFont="1" applyBorder="1">
      <alignment vertical="center"/>
    </xf>
    <xf numFmtId="177" fontId="20" fillId="0" borderId="16" xfId="1" applyNumberFormat="1" applyFont="1" applyBorder="1">
      <alignment vertical="center"/>
    </xf>
    <xf numFmtId="0" fontId="20" fillId="4" borderId="16" xfId="1" applyFont="1" applyFill="1" applyBorder="1">
      <alignment vertical="center"/>
    </xf>
    <xf numFmtId="0" fontId="22" fillId="0" borderId="0" xfId="0" applyFont="1">
      <alignment vertical="center"/>
    </xf>
    <xf numFmtId="177" fontId="20" fillId="0" borderId="0" xfId="1" applyNumberFormat="1" applyFont="1">
      <alignment vertical="center"/>
    </xf>
    <xf numFmtId="0" fontId="20" fillId="0" borderId="0" xfId="1" applyFont="1">
      <alignment vertical="center"/>
    </xf>
    <xf numFmtId="0" fontId="20" fillId="0" borderId="1" xfId="1" applyFont="1" applyBorder="1">
      <alignment vertical="center"/>
    </xf>
    <xf numFmtId="0" fontId="20" fillId="0" borderId="20" xfId="1" applyFont="1" applyBorder="1">
      <alignment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0" fillId="0" borderId="23" xfId="1" applyFont="1" applyBorder="1">
      <alignment vertical="center"/>
    </xf>
    <xf numFmtId="0" fontId="16" fillId="5" borderId="0" xfId="1" applyFont="1" applyFill="1">
      <alignment vertical="center"/>
    </xf>
    <xf numFmtId="0" fontId="25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26" fillId="0" borderId="0" xfId="1" applyFont="1" applyAlignment="1">
      <alignment horizontal="left" vertical="center"/>
    </xf>
    <xf numFmtId="0" fontId="22" fillId="0" borderId="17" xfId="0" applyFont="1" applyBorder="1">
      <alignment vertical="center"/>
    </xf>
    <xf numFmtId="0" fontId="22" fillId="0" borderId="18" xfId="0" applyFont="1" applyBorder="1">
      <alignment vertical="center"/>
    </xf>
    <xf numFmtId="177" fontId="22" fillId="0" borderId="16" xfId="1" applyNumberFormat="1" applyFont="1" applyBorder="1">
      <alignment vertical="center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38" fontId="22" fillId="0" borderId="2" xfId="0" applyNumberFormat="1" applyFont="1" applyBorder="1">
      <alignment vertical="center"/>
    </xf>
    <xf numFmtId="38" fontId="22" fillId="4" borderId="2" xfId="0" applyNumberFormat="1" applyFont="1" applyFill="1" applyBorder="1">
      <alignment vertical="center"/>
    </xf>
    <xf numFmtId="0" fontId="22" fillId="0" borderId="6" xfId="0" applyFont="1" applyBorder="1">
      <alignment vertical="center"/>
    </xf>
    <xf numFmtId="38" fontId="22" fillId="0" borderId="4" xfId="0" applyNumberFormat="1" applyFont="1" applyBorder="1">
      <alignment vertical="center"/>
    </xf>
    <xf numFmtId="38" fontId="20" fillId="0" borderId="16" xfId="1" applyNumberFormat="1" applyFont="1" applyBorder="1">
      <alignment vertical="center"/>
    </xf>
    <xf numFmtId="38" fontId="20" fillId="0" borderId="0" xfId="1" applyNumberFormat="1" applyFont="1">
      <alignment vertical="center"/>
    </xf>
    <xf numFmtId="38" fontId="22" fillId="4" borderId="4" xfId="0" applyNumberFormat="1" applyFont="1" applyFill="1" applyBorder="1">
      <alignment vertical="center"/>
    </xf>
    <xf numFmtId="38" fontId="22" fillId="4" borderId="14" xfId="0" applyNumberFormat="1" applyFont="1" applyFill="1" applyBorder="1">
      <alignment vertical="center"/>
    </xf>
    <xf numFmtId="38" fontId="22" fillId="0" borderId="14" xfId="0" applyNumberFormat="1" applyFont="1" applyBorder="1">
      <alignment vertical="center"/>
    </xf>
    <xf numFmtId="176" fontId="20" fillId="0" borderId="1" xfId="1" applyNumberFormat="1" applyFont="1" applyBorder="1">
      <alignment vertical="center"/>
    </xf>
    <xf numFmtId="176" fontId="20" fillId="0" borderId="20" xfId="1" applyNumberFormat="1" applyFont="1" applyBorder="1">
      <alignment vertical="center"/>
    </xf>
    <xf numFmtId="38" fontId="29" fillId="0" borderId="16" xfId="1" applyNumberFormat="1" applyFont="1" applyBorder="1">
      <alignment vertical="center"/>
    </xf>
    <xf numFmtId="0" fontId="29" fillId="4" borderId="16" xfId="1" applyFont="1" applyFill="1" applyBorder="1">
      <alignment vertical="center"/>
    </xf>
    <xf numFmtId="0" fontId="29" fillId="0" borderId="2" xfId="6" applyFont="1" applyBorder="1" applyAlignment="1">
      <alignment vertical="center" shrinkToFit="1"/>
    </xf>
    <xf numFmtId="38" fontId="22" fillId="4" borderId="2" xfId="0" applyNumberFormat="1" applyFont="1" applyFill="1" applyBorder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3" fillId="0" borderId="23" xfId="1" applyFont="1" applyBorder="1" applyAlignment="1">
      <alignment horizontal="left" vertical="center"/>
    </xf>
    <xf numFmtId="0" fontId="20" fillId="0" borderId="23" xfId="1" applyFont="1" applyBorder="1" applyAlignment="1">
      <alignment horizontal="right" vertical="center"/>
    </xf>
    <xf numFmtId="38" fontId="22" fillId="0" borderId="16" xfId="0" applyNumberFormat="1" applyFont="1" applyBorder="1">
      <alignment vertical="center"/>
    </xf>
    <xf numFmtId="0" fontId="30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32" fillId="0" borderId="0" xfId="4" applyFont="1" applyAlignment="1">
      <alignment horizontal="center" vertical="center"/>
    </xf>
    <xf numFmtId="0" fontId="36" fillId="0" borderId="0" xfId="1" applyFont="1">
      <alignment vertical="center"/>
    </xf>
    <xf numFmtId="0" fontId="21" fillId="0" borderId="0" xfId="1" applyFont="1">
      <alignment vertical="center"/>
    </xf>
    <xf numFmtId="0" fontId="21" fillId="0" borderId="12" xfId="1" applyFont="1" applyBorder="1">
      <alignment vertical="center"/>
    </xf>
    <xf numFmtId="0" fontId="37" fillId="0" borderId="0" xfId="1" applyFont="1" applyAlignment="1">
      <alignment horizontal="left" vertical="center"/>
    </xf>
    <xf numFmtId="0" fontId="36" fillId="11" borderId="0" xfId="1" applyFont="1" applyFill="1">
      <alignment vertical="center"/>
    </xf>
    <xf numFmtId="0" fontId="22" fillId="11" borderId="5" xfId="0" applyFont="1" applyFill="1" applyBorder="1">
      <alignment vertical="center"/>
    </xf>
    <xf numFmtId="0" fontId="22" fillId="11" borderId="2" xfId="0" applyFont="1" applyFill="1" applyBorder="1" applyAlignment="1">
      <alignment vertical="center" shrinkToFit="1"/>
    </xf>
    <xf numFmtId="178" fontId="22" fillId="11" borderId="2" xfId="0" applyNumberFormat="1" applyFont="1" applyFill="1" applyBorder="1" applyAlignment="1">
      <alignment vertical="center" shrinkToFit="1"/>
    </xf>
    <xf numFmtId="177" fontId="22" fillId="11" borderId="2" xfId="0" applyNumberFormat="1" applyFont="1" applyFill="1" applyBorder="1">
      <alignment vertical="center"/>
    </xf>
    <xf numFmtId="0" fontId="15" fillId="0" borderId="0" xfId="1" applyFont="1" applyAlignment="1">
      <alignment vertical="center" wrapText="1" readingOrder="1"/>
    </xf>
    <xf numFmtId="0" fontId="34" fillId="0" borderId="25" xfId="4" applyFont="1" applyBorder="1">
      <alignment vertical="center"/>
    </xf>
    <xf numFmtId="0" fontId="35" fillId="0" borderId="24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35" fillId="0" borderId="26" xfId="1" applyFont="1" applyBorder="1" applyAlignment="1">
      <alignment horizontal="center" vertical="center"/>
    </xf>
    <xf numFmtId="0" fontId="35" fillId="0" borderId="27" xfId="1" applyFont="1" applyBorder="1" applyAlignment="1">
      <alignment horizontal="center" vertical="center"/>
    </xf>
    <xf numFmtId="0" fontId="35" fillId="0" borderId="28" xfId="1" applyFont="1" applyBorder="1" applyAlignment="1">
      <alignment horizontal="center" vertical="center"/>
    </xf>
    <xf numFmtId="0" fontId="35" fillId="0" borderId="29" xfId="1" applyFont="1" applyBorder="1" applyAlignment="1">
      <alignment horizontal="center" vertical="center"/>
    </xf>
    <xf numFmtId="177" fontId="21" fillId="0" borderId="12" xfId="1" applyNumberFormat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7" fillId="10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28" fillId="9" borderId="11" xfId="1" applyFont="1" applyFill="1" applyBorder="1" applyAlignment="1">
      <alignment horizontal="center" vertical="center"/>
    </xf>
    <xf numFmtId="0" fontId="28" fillId="9" borderId="12" xfId="1" applyFont="1" applyFill="1" applyBorder="1" applyAlignment="1">
      <alignment horizontal="center" vertical="center"/>
    </xf>
    <xf numFmtId="0" fontId="28" fillId="9" borderId="21" xfId="1" applyFont="1" applyFill="1" applyBorder="1" applyAlignment="1">
      <alignment horizontal="center" vertical="center"/>
    </xf>
    <xf numFmtId="0" fontId="28" fillId="9" borderId="7" xfId="1" applyFont="1" applyFill="1" applyBorder="1" applyAlignment="1">
      <alignment horizontal="center" vertical="center"/>
    </xf>
    <xf numFmtId="0" fontId="28" fillId="9" borderId="8" xfId="1" applyFont="1" applyFill="1" applyBorder="1" applyAlignment="1">
      <alignment horizontal="center" vertical="center"/>
    </xf>
    <xf numFmtId="0" fontId="28" fillId="9" borderId="22" xfId="1" applyFont="1" applyFill="1" applyBorder="1" applyAlignment="1">
      <alignment horizontal="center" vertical="center"/>
    </xf>
    <xf numFmtId="0" fontId="21" fillId="0" borderId="0" xfId="1" applyFont="1" applyAlignment="1">
      <alignment horizontal="right" vertical="center"/>
    </xf>
    <xf numFmtId="177" fontId="12" fillId="0" borderId="0" xfId="1" applyNumberFormat="1" applyFont="1" applyAlignment="1">
      <alignment horizontal="center" vertical="center"/>
    </xf>
    <xf numFmtId="177" fontId="12" fillId="0" borderId="8" xfId="1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 readingOrder="1"/>
    </xf>
    <xf numFmtId="0" fontId="20" fillId="4" borderId="0" xfId="1" applyFont="1" applyFill="1" applyAlignment="1">
      <alignment horizontal="center" vertical="center" wrapText="1" readingOrder="1"/>
    </xf>
    <xf numFmtId="0" fontId="22" fillId="7" borderId="13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 wrapText="1" readingOrder="1"/>
    </xf>
    <xf numFmtId="0" fontId="28" fillId="8" borderId="11" xfId="1" applyFont="1" applyFill="1" applyBorder="1" applyAlignment="1">
      <alignment horizontal="center" vertical="center"/>
    </xf>
    <xf numFmtId="0" fontId="28" fillId="8" borderId="12" xfId="1" applyFont="1" applyFill="1" applyBorder="1" applyAlignment="1">
      <alignment horizontal="center" vertical="center"/>
    </xf>
    <xf numFmtId="0" fontId="28" fillId="8" borderId="21" xfId="1" applyFont="1" applyFill="1" applyBorder="1" applyAlignment="1">
      <alignment horizontal="center" vertical="center"/>
    </xf>
    <xf numFmtId="0" fontId="28" fillId="8" borderId="7" xfId="1" applyFont="1" applyFill="1" applyBorder="1" applyAlignment="1">
      <alignment horizontal="center" vertical="center"/>
    </xf>
    <xf numFmtId="0" fontId="28" fillId="8" borderId="8" xfId="1" applyFont="1" applyFill="1" applyBorder="1" applyAlignment="1">
      <alignment horizontal="center" vertical="center"/>
    </xf>
    <xf numFmtId="0" fontId="28" fillId="8" borderId="22" xfId="1" applyFont="1" applyFill="1" applyBorder="1" applyAlignment="1">
      <alignment horizontal="center" vertical="center"/>
    </xf>
    <xf numFmtId="0" fontId="21" fillId="0" borderId="12" xfId="1" applyFont="1" applyBorder="1" applyAlignment="1">
      <alignment horizontal="right" vertical="center"/>
    </xf>
    <xf numFmtId="38" fontId="21" fillId="0" borderId="12" xfId="1" applyNumberFormat="1" applyFont="1" applyBorder="1" applyAlignment="1">
      <alignment horizontal="center" vertical="center"/>
    </xf>
    <xf numFmtId="177" fontId="33" fillId="0" borderId="0" xfId="1" applyNumberFormat="1" applyFont="1" applyAlignment="1">
      <alignment horizontal="center" vertical="center"/>
    </xf>
    <xf numFmtId="177" fontId="33" fillId="0" borderId="8" xfId="1" applyNumberFormat="1" applyFont="1" applyBorder="1" applyAlignment="1">
      <alignment horizontal="center" vertical="center"/>
    </xf>
  </cellXfs>
  <cellStyles count="18">
    <cellStyle name="標準" xfId="0" builtinId="0"/>
    <cellStyle name="標準 10" xfId="13" xr:uid="{00000000-0005-0000-0000-000001000000}"/>
    <cellStyle name="標準 11" xfId="14" xr:uid="{00000000-0005-0000-0000-000002000000}"/>
    <cellStyle name="標準 12" xfId="15" xr:uid="{00000000-0005-0000-0000-000003000000}"/>
    <cellStyle name="標準 13" xfId="16" xr:uid="{00000000-0005-0000-0000-000004000000}"/>
    <cellStyle name="標準 14" xfId="17" xr:uid="{00000000-0005-0000-0000-000005000000}"/>
    <cellStyle name="標準 2" xfId="1" xr:uid="{00000000-0005-0000-0000-000006000000}"/>
    <cellStyle name="標準 3" xfId="2" xr:uid="{00000000-0005-0000-0000-000007000000}"/>
    <cellStyle name="標準 3 2" xfId="3" xr:uid="{00000000-0005-0000-0000-000008000000}"/>
    <cellStyle name="標準 3 2 2" xfId="6" xr:uid="{00000000-0005-0000-0000-000009000000}"/>
    <cellStyle name="標準 3 3" xfId="5" xr:uid="{00000000-0005-0000-0000-00000A000000}"/>
    <cellStyle name="標準 3 4" xfId="8" xr:uid="{00000000-0005-0000-0000-00000B000000}"/>
    <cellStyle name="標準 4" xfId="9" xr:uid="{00000000-0005-0000-0000-00000C000000}"/>
    <cellStyle name="標準 5" xfId="4" xr:uid="{00000000-0005-0000-0000-00000D000000}"/>
    <cellStyle name="標準 6" xfId="10" xr:uid="{00000000-0005-0000-0000-00000E000000}"/>
    <cellStyle name="標準 7" xfId="11" xr:uid="{00000000-0005-0000-0000-00000F000000}"/>
    <cellStyle name="標準 8" xfId="7" xr:uid="{00000000-0005-0000-0000-000010000000}"/>
    <cellStyle name="標準 9" xfId="12" xr:uid="{00000000-0005-0000-0000-000011000000}"/>
  </cellStyles>
  <dxfs count="1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  <color rgb="FFFFCCFF"/>
      <color rgb="FF663300"/>
      <color rgb="FFFFFFCC"/>
      <color rgb="FFFF66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47</xdr:row>
      <xdr:rowOff>76200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9788395" y="17125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7</xdr:col>
      <xdr:colOff>598713</xdr:colOff>
      <xdr:row>17</xdr:row>
      <xdr:rowOff>120197</xdr:rowOff>
    </xdr:from>
    <xdr:to>
      <xdr:col>14</xdr:col>
      <xdr:colOff>532946</xdr:colOff>
      <xdr:row>28</xdr:row>
      <xdr:rowOff>73947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9559"/>
        <a:stretch/>
      </xdr:blipFill>
      <xdr:spPr>
        <a:xfrm>
          <a:off x="12083142" y="4510768"/>
          <a:ext cx="4506233" cy="274775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31751</xdr:colOff>
      <xdr:row>29</xdr:row>
      <xdr:rowOff>11340</xdr:rowOff>
    </xdr:from>
    <xdr:to>
      <xdr:col>14</xdr:col>
      <xdr:colOff>603251</xdr:colOff>
      <xdr:row>35</xdr:row>
      <xdr:rowOff>144517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178"/>
        <a:stretch/>
      </xdr:blipFill>
      <xdr:spPr>
        <a:xfrm>
          <a:off x="12169322" y="7449911"/>
          <a:ext cx="4490358" cy="1657177"/>
        </a:xfrm>
        <a:prstGeom prst="rect">
          <a:avLst/>
        </a:prstGeom>
      </xdr:spPr>
    </xdr:pic>
    <xdr:clientData/>
  </xdr:twoCellAnchor>
  <xdr:twoCellAnchor>
    <xdr:from>
      <xdr:col>12</xdr:col>
      <xdr:colOff>88900</xdr:colOff>
      <xdr:row>36</xdr:row>
      <xdr:rowOff>199573</xdr:rowOff>
    </xdr:from>
    <xdr:to>
      <xdr:col>14</xdr:col>
      <xdr:colOff>292100</xdr:colOff>
      <xdr:row>38</xdr:row>
      <xdr:rowOff>127001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10800000" flipV="1">
          <a:off x="14839043" y="9416144"/>
          <a:ext cx="1509486" cy="435428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キャンペーン</a:t>
          </a:r>
          <a:r>
            <a:rPr kumimoji="1" lang="en-US" altLang="ja-JP" sz="1200"/>
            <a:t>(</a:t>
          </a:r>
          <a:r>
            <a:rPr kumimoji="1" lang="ja-JP" altLang="en-US" sz="1200"/>
            <a:t>裏</a:t>
          </a:r>
          <a:r>
            <a:rPr kumimoji="1" lang="en-US" altLang="ja-JP" sz="1200"/>
            <a:t>)</a:t>
          </a:r>
        </a:p>
        <a:p>
          <a:r>
            <a:rPr kumimoji="1" lang="ja-JP" altLang="en-US" sz="1200"/>
            <a:t>　　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444500</xdr:colOff>
      <xdr:row>36</xdr:row>
      <xdr:rowOff>235859</xdr:rowOff>
    </xdr:from>
    <xdr:to>
      <xdr:col>10</xdr:col>
      <xdr:colOff>647700</xdr:colOff>
      <xdr:row>37</xdr:row>
      <xdr:rowOff>235859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rot="10800000" flipV="1">
          <a:off x="12582071" y="9452430"/>
          <a:ext cx="1509486" cy="2540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キャンペーン</a:t>
          </a:r>
          <a:r>
            <a:rPr kumimoji="1" lang="en-US" altLang="ja-JP" sz="1200"/>
            <a:t>(</a:t>
          </a:r>
          <a:r>
            <a:rPr kumimoji="1" lang="ja-JP" altLang="en-US" sz="1200"/>
            <a:t>表</a:t>
          </a:r>
          <a:r>
            <a:rPr kumimoji="1" lang="en-US" altLang="ja-JP" sz="1200"/>
            <a:t>)</a:t>
          </a:r>
          <a:r>
            <a:rPr kumimoji="1" lang="ja-JP" altLang="en-US" sz="1200"/>
            <a:t>　　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317500</xdr:colOff>
      <xdr:row>52</xdr:row>
      <xdr:rowOff>18143</xdr:rowOff>
    </xdr:from>
    <xdr:to>
      <xdr:col>14</xdr:col>
      <xdr:colOff>328028</xdr:colOff>
      <xdr:row>56</xdr:row>
      <xdr:rowOff>36286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 rot="10800000" flipV="1">
          <a:off x="12455071" y="13298714"/>
          <a:ext cx="3929386" cy="1034143"/>
        </a:xfrm>
        <a:prstGeom prst="rect">
          <a:avLst/>
        </a:prstGeom>
        <a:solidFill>
          <a:schemeClr val="accent6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全国主要都市にて</a:t>
          </a:r>
          <a:endParaRPr kumimoji="1" lang="en-US" altLang="ja-JP" sz="1400" b="0">
            <a:solidFill>
              <a:schemeClr val="tx1">
                <a:lumMod val="85000"/>
                <a:lumOff val="15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/>
          <a:r>
            <a:rPr kumimoji="1" lang="ja-JP" altLang="en-US" sz="1400" b="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タワーマンション配布実施中！</a:t>
          </a:r>
          <a:endParaRPr kumimoji="1" lang="en-US" altLang="ja-JP" sz="1400" b="0">
            <a:solidFill>
              <a:schemeClr val="tx1">
                <a:lumMod val="85000"/>
                <a:lumOff val="15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</xdr:col>
      <xdr:colOff>158750</xdr:colOff>
      <xdr:row>86</xdr:row>
      <xdr:rowOff>31750</xdr:rowOff>
    </xdr:from>
    <xdr:to>
      <xdr:col>14</xdr:col>
      <xdr:colOff>555625</xdr:colOff>
      <xdr:row>92</xdr:row>
      <xdr:rowOff>167368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2160250" y="20018375"/>
          <a:ext cx="4302125" cy="146911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/>
        </a:p>
        <a:p>
          <a:r>
            <a:rPr kumimoji="1" lang="en-US" altLang="ja-JP" sz="1200"/>
            <a:t>【 </a:t>
          </a:r>
          <a:r>
            <a:rPr kumimoji="1" lang="ja-JP" altLang="en-US" sz="1200"/>
            <a:t>納品場所 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有限会社</a:t>
          </a:r>
          <a:r>
            <a:rPr kumimoji="1" lang="ja-JP" altLang="en-US" sz="1200" baseline="0"/>
            <a:t> </a:t>
          </a:r>
          <a:r>
            <a:rPr kumimoji="1" lang="ja-JP" altLang="en-US" sz="1200"/>
            <a:t>ジャストプレゼンテーション札幌　　　</a:t>
          </a:r>
          <a:endParaRPr kumimoji="1" lang="en-US" altLang="ja-JP" sz="1200"/>
        </a:p>
        <a:p>
          <a:r>
            <a:rPr kumimoji="1" lang="ja-JP" altLang="en-US" sz="1200"/>
            <a:t>〒</a:t>
          </a:r>
          <a:r>
            <a:rPr kumimoji="1" lang="en-US" altLang="ja-JP" sz="1200"/>
            <a:t>065-0011</a:t>
          </a:r>
          <a:r>
            <a:rPr kumimoji="1" lang="en-US" altLang="ja-JP" sz="1200" baseline="0"/>
            <a:t>    </a:t>
          </a:r>
          <a:r>
            <a:rPr kumimoji="1" lang="ja-JP" altLang="en-US" sz="1200"/>
            <a:t>北海道札幌市東区北</a:t>
          </a:r>
          <a:r>
            <a:rPr kumimoji="1" lang="en-US" altLang="ja-JP" sz="1200"/>
            <a:t>11</a:t>
          </a:r>
          <a:r>
            <a:rPr kumimoji="1" lang="ja-JP" altLang="en-US" sz="1200"/>
            <a:t>条東</a:t>
          </a:r>
          <a:r>
            <a:rPr kumimoji="1" lang="en-US" altLang="ja-JP" sz="1200"/>
            <a:t>16</a:t>
          </a:r>
          <a:r>
            <a:rPr kumimoji="1" lang="ja-JP" altLang="en-US" sz="1200"/>
            <a:t>丁目</a:t>
          </a:r>
          <a:r>
            <a:rPr kumimoji="1" lang="en-US" altLang="ja-JP" sz="1200"/>
            <a:t>1-25</a:t>
          </a:r>
        </a:p>
        <a:p>
          <a:r>
            <a:rPr kumimoji="1" lang="ja-JP" altLang="en-US" sz="1200"/>
            <a:t>電話：</a:t>
          </a:r>
          <a:r>
            <a:rPr kumimoji="1" lang="en-US" altLang="ja-JP" sz="1200"/>
            <a:t>011-374-7741</a:t>
          </a:r>
          <a:r>
            <a:rPr kumimoji="1" lang="ja-JP" altLang="en-US" sz="1200"/>
            <a:t>　</a:t>
          </a:r>
          <a:r>
            <a:rPr kumimoji="1" lang="en-US" altLang="ja-JP" sz="1200"/>
            <a:t>FAX</a:t>
          </a:r>
          <a:r>
            <a:rPr kumimoji="1" lang="ja-JP" altLang="en-US" sz="1200"/>
            <a:t>：</a:t>
          </a:r>
          <a:r>
            <a:rPr kumimoji="1" lang="en-US" altLang="ja-JP" sz="1200"/>
            <a:t>011-374-7765</a:t>
          </a:r>
          <a:r>
            <a:rPr kumimoji="1" lang="ja-JP" altLang="en-US" sz="1200"/>
            <a:t>　　</a:t>
          </a:r>
          <a:r>
            <a:rPr kumimoji="1" lang="en-US" altLang="ja-JP" sz="1200" baseline="0"/>
            <a:t> </a:t>
          </a:r>
        </a:p>
        <a:p>
          <a:r>
            <a:rPr kumimoji="1" lang="en-US" altLang="ja-JP" sz="1200"/>
            <a:t>8:30</a:t>
          </a:r>
          <a:r>
            <a:rPr kumimoji="1" lang="ja-JP" altLang="en-US" sz="1200"/>
            <a:t>～</a:t>
          </a:r>
          <a:r>
            <a:rPr kumimoji="1" lang="en-US" altLang="ja-JP" sz="1200"/>
            <a:t>17:30(</a:t>
          </a:r>
          <a:r>
            <a:rPr kumimoji="1" lang="ja-JP" altLang="en-US" sz="1200"/>
            <a:t>日祝休</a:t>
          </a:r>
          <a:r>
            <a:rPr kumimoji="1" lang="en-US" altLang="ja-JP" sz="1200"/>
            <a:t>)</a:t>
          </a:r>
          <a:endParaRPr kumimoji="1" lang="en-US" altLang="ja-JP" sz="1100"/>
        </a:p>
        <a:p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44836</xdr:colOff>
      <xdr:row>39</xdr:row>
      <xdr:rowOff>36286</xdr:rowOff>
    </xdr:from>
    <xdr:to>
      <xdr:col>11</xdr:col>
      <xdr:colOff>191205</xdr:colOff>
      <xdr:row>50</xdr:row>
      <xdr:rowOff>192768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7A72D4E-1AF8-4DC8-992D-46E10711A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07" y="10014857"/>
          <a:ext cx="2105798" cy="2950482"/>
        </a:xfrm>
        <a:prstGeom prst="rect">
          <a:avLst/>
        </a:prstGeom>
      </xdr:spPr>
    </xdr:pic>
    <xdr:clientData/>
  </xdr:twoCellAnchor>
  <xdr:twoCellAnchor editAs="oneCell">
    <xdr:from>
      <xdr:col>11</xdr:col>
      <xdr:colOff>442426</xdr:colOff>
      <xdr:row>38</xdr:row>
      <xdr:rowOff>238125</xdr:rowOff>
    </xdr:from>
    <xdr:to>
      <xdr:col>14</xdr:col>
      <xdr:colOff>605482</xdr:colOff>
      <xdr:row>50</xdr:row>
      <xdr:rowOff>159524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91664BC-33AC-4A95-939D-F1CBC3373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9426" y="9962696"/>
          <a:ext cx="2122485" cy="2969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52</xdr:row>
      <xdr:rowOff>76200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944225" y="11591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8</xdr:col>
      <xdr:colOff>15875</xdr:colOff>
      <xdr:row>18</xdr:row>
      <xdr:rowOff>36287</xdr:rowOff>
    </xdr:from>
    <xdr:to>
      <xdr:col>14</xdr:col>
      <xdr:colOff>613475</xdr:colOff>
      <xdr:row>29</xdr:row>
      <xdr:rowOff>90715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9559"/>
        <a:stretch/>
      </xdr:blipFill>
      <xdr:spPr>
        <a:xfrm>
          <a:off x="12153446" y="4699001"/>
          <a:ext cx="4516458" cy="2848428"/>
        </a:xfrm>
        <a:prstGeom prst="rect">
          <a:avLst/>
        </a:prstGeom>
      </xdr:spPr>
    </xdr:pic>
    <xdr:clientData/>
  </xdr:twoCellAnchor>
  <xdr:twoCellAnchor editAs="oneCell">
    <xdr:from>
      <xdr:col>8</xdr:col>
      <xdr:colOff>47626</xdr:colOff>
      <xdr:row>29</xdr:row>
      <xdr:rowOff>163286</xdr:rowOff>
    </xdr:from>
    <xdr:to>
      <xdr:col>14</xdr:col>
      <xdr:colOff>613476</xdr:colOff>
      <xdr:row>37</xdr:row>
      <xdr:rowOff>217715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178"/>
        <a:stretch/>
      </xdr:blipFill>
      <xdr:spPr>
        <a:xfrm>
          <a:off x="12185197" y="7620000"/>
          <a:ext cx="4484708" cy="2086429"/>
        </a:xfrm>
        <a:prstGeom prst="rect">
          <a:avLst/>
        </a:prstGeom>
      </xdr:spPr>
    </xdr:pic>
    <xdr:clientData/>
  </xdr:twoCellAnchor>
  <xdr:twoCellAnchor>
    <xdr:from>
      <xdr:col>12</xdr:col>
      <xdr:colOff>88900</xdr:colOff>
      <xdr:row>39</xdr:row>
      <xdr:rowOff>18143</xdr:rowOff>
    </xdr:from>
    <xdr:to>
      <xdr:col>14</xdr:col>
      <xdr:colOff>292100</xdr:colOff>
      <xdr:row>40</xdr:row>
      <xdr:rowOff>36286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 rot="10800000" flipV="1">
          <a:off x="14839043" y="10014857"/>
          <a:ext cx="1509486" cy="2540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キャンペーン</a:t>
          </a:r>
          <a:r>
            <a:rPr kumimoji="1" lang="en-US" altLang="ja-JP" sz="1200"/>
            <a:t>(</a:t>
          </a:r>
          <a:r>
            <a:rPr kumimoji="1" lang="ja-JP" altLang="en-US" sz="1200"/>
            <a:t>裏</a:t>
          </a:r>
          <a:r>
            <a:rPr kumimoji="1" lang="en-US" altLang="ja-JP" sz="1200"/>
            <a:t>)</a:t>
          </a:r>
        </a:p>
        <a:p>
          <a:r>
            <a:rPr kumimoji="1" lang="ja-JP" altLang="en-US" sz="1200"/>
            <a:t>　　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444500</xdr:colOff>
      <xdr:row>38</xdr:row>
      <xdr:rowOff>235857</xdr:rowOff>
    </xdr:from>
    <xdr:to>
      <xdr:col>10</xdr:col>
      <xdr:colOff>647700</xdr:colOff>
      <xdr:row>40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 rot="10800000" flipV="1">
          <a:off x="12582071" y="9978571"/>
          <a:ext cx="1509486" cy="2540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キャンペーン</a:t>
          </a:r>
          <a:r>
            <a:rPr kumimoji="1" lang="en-US" altLang="ja-JP" sz="1200"/>
            <a:t>(</a:t>
          </a:r>
          <a:r>
            <a:rPr kumimoji="1" lang="ja-JP" altLang="en-US" sz="1200"/>
            <a:t>表</a:t>
          </a:r>
          <a:r>
            <a:rPr kumimoji="1" lang="en-US" altLang="ja-JP" sz="1200"/>
            <a:t>)</a:t>
          </a:r>
          <a:r>
            <a:rPr kumimoji="1" lang="ja-JP" altLang="en-US" sz="1200"/>
            <a:t>　　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142875</xdr:colOff>
      <xdr:row>53</xdr:row>
      <xdr:rowOff>1</xdr:rowOff>
    </xdr:from>
    <xdr:to>
      <xdr:col>14</xdr:col>
      <xdr:colOff>539750</xdr:colOff>
      <xdr:row>58</xdr:row>
      <xdr:rowOff>127001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2280446" y="13534572"/>
          <a:ext cx="4315733" cy="137885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/>
        </a:p>
        <a:p>
          <a:r>
            <a:rPr kumimoji="1" lang="en-US" altLang="ja-JP" sz="1200"/>
            <a:t>【 </a:t>
          </a:r>
          <a:r>
            <a:rPr kumimoji="1" lang="ja-JP" altLang="en-US" sz="1200"/>
            <a:t>納品場所 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有限会社</a:t>
          </a:r>
          <a:r>
            <a:rPr kumimoji="1" lang="ja-JP" altLang="en-US" sz="1200" baseline="0"/>
            <a:t> </a:t>
          </a:r>
          <a:r>
            <a:rPr kumimoji="1" lang="ja-JP" altLang="en-US" sz="1200"/>
            <a:t>ジャストプレゼンテーション札幌　　　</a:t>
          </a:r>
          <a:endParaRPr kumimoji="1" lang="en-US" altLang="ja-JP" sz="1200"/>
        </a:p>
        <a:p>
          <a:r>
            <a:rPr kumimoji="1" lang="ja-JP" altLang="en-US" sz="1200"/>
            <a:t>〒</a:t>
          </a:r>
          <a:r>
            <a:rPr kumimoji="1" lang="en-US" altLang="ja-JP" sz="1200"/>
            <a:t>065-0011</a:t>
          </a:r>
          <a:r>
            <a:rPr kumimoji="1" lang="en-US" altLang="ja-JP" sz="1200" baseline="0"/>
            <a:t>    </a:t>
          </a:r>
          <a:r>
            <a:rPr kumimoji="1" lang="ja-JP" altLang="en-US" sz="1200"/>
            <a:t>北海道札幌市東区北</a:t>
          </a:r>
          <a:r>
            <a:rPr kumimoji="1" lang="en-US" altLang="ja-JP" sz="1200"/>
            <a:t>11</a:t>
          </a:r>
          <a:r>
            <a:rPr kumimoji="1" lang="ja-JP" altLang="en-US" sz="1200"/>
            <a:t>条東</a:t>
          </a:r>
          <a:r>
            <a:rPr kumimoji="1" lang="en-US" altLang="ja-JP" sz="1200"/>
            <a:t>16</a:t>
          </a:r>
          <a:r>
            <a:rPr kumimoji="1" lang="ja-JP" altLang="en-US" sz="1200"/>
            <a:t>丁目</a:t>
          </a:r>
          <a:r>
            <a:rPr kumimoji="1" lang="en-US" altLang="ja-JP" sz="1200"/>
            <a:t>1-25</a:t>
          </a:r>
        </a:p>
        <a:p>
          <a:r>
            <a:rPr kumimoji="1" lang="ja-JP" altLang="en-US" sz="1200"/>
            <a:t>電話：</a:t>
          </a:r>
          <a:r>
            <a:rPr kumimoji="1" lang="en-US" altLang="ja-JP" sz="1200"/>
            <a:t>011-374-7741</a:t>
          </a:r>
          <a:r>
            <a:rPr kumimoji="1" lang="ja-JP" altLang="en-US" sz="1200"/>
            <a:t>　</a:t>
          </a:r>
          <a:r>
            <a:rPr kumimoji="1" lang="en-US" altLang="ja-JP" sz="1200"/>
            <a:t>FAX</a:t>
          </a:r>
          <a:r>
            <a:rPr kumimoji="1" lang="ja-JP" altLang="en-US" sz="1200"/>
            <a:t>：</a:t>
          </a:r>
          <a:r>
            <a:rPr kumimoji="1" lang="en-US" altLang="ja-JP" sz="1200"/>
            <a:t>011-374-7765</a:t>
          </a:r>
          <a:r>
            <a:rPr kumimoji="1" lang="ja-JP" altLang="en-US" sz="1200"/>
            <a:t>　　</a:t>
          </a:r>
          <a:r>
            <a:rPr kumimoji="1" lang="en-US" altLang="ja-JP" sz="1200" baseline="0"/>
            <a:t> </a:t>
          </a:r>
        </a:p>
        <a:p>
          <a:r>
            <a:rPr kumimoji="1" lang="en-US" altLang="ja-JP" sz="1200"/>
            <a:t>8:30</a:t>
          </a:r>
          <a:r>
            <a:rPr kumimoji="1" lang="ja-JP" altLang="en-US" sz="1200"/>
            <a:t>～</a:t>
          </a:r>
          <a:r>
            <a:rPr kumimoji="1" lang="en-US" altLang="ja-JP" sz="1200"/>
            <a:t>17:30(</a:t>
          </a:r>
          <a:r>
            <a:rPr kumimoji="1" lang="ja-JP" altLang="en-US" sz="1200"/>
            <a:t>日祝休</a:t>
          </a:r>
          <a:r>
            <a:rPr kumimoji="1" lang="en-US" altLang="ja-JP" sz="1200"/>
            <a:t>)</a:t>
          </a:r>
          <a:endParaRPr kumimoji="1" lang="en-US" altLang="ja-JP" sz="1100"/>
        </a:p>
        <a:p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47625</xdr:colOff>
      <xdr:row>40</xdr:row>
      <xdr:rowOff>194910</xdr:rowOff>
    </xdr:from>
    <xdr:to>
      <xdr:col>11</xdr:col>
      <xdr:colOff>182313</xdr:colOff>
      <xdr:row>52</xdr:row>
      <xdr:rowOff>71034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EB8C431-2F39-46BE-A78D-3782B3F72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5196" y="10427481"/>
          <a:ext cx="2094117" cy="2924124"/>
        </a:xfrm>
        <a:prstGeom prst="rect">
          <a:avLst/>
        </a:prstGeom>
      </xdr:spPr>
    </xdr:pic>
    <xdr:clientData/>
  </xdr:twoCellAnchor>
  <xdr:twoCellAnchor editAs="oneCell">
    <xdr:from>
      <xdr:col>11</xdr:col>
      <xdr:colOff>487962</xdr:colOff>
      <xdr:row>40</xdr:row>
      <xdr:rowOff>181429</xdr:rowOff>
    </xdr:from>
    <xdr:to>
      <xdr:col>14</xdr:col>
      <xdr:colOff>639336</xdr:colOff>
      <xdr:row>52</xdr:row>
      <xdr:rowOff>74074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A7709BE1-24D6-4594-A42E-A62ACCD80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4962" y="10414000"/>
          <a:ext cx="2110803" cy="294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12700" cmpd="sng">
          <a:solidFill>
            <a:schemeClr val="tx1"/>
          </a:solidFill>
        </a:ln>
      </a:spPr>
      <a:bodyPr vertOverflow="clip" horzOverflow="clip" wrap="square" rtlCol="0" anchor="t"/>
      <a:lstStyle>
        <a:defPPr algn="ctr">
          <a:defRPr kumimoji="1" sz="12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0"/>
  <sheetViews>
    <sheetView tabSelected="1" view="pageBreakPreview" zoomScale="70" zoomScaleNormal="60" zoomScaleSheetLayoutView="70" workbookViewId="0">
      <selection activeCell="F26" sqref="F26"/>
    </sheetView>
  </sheetViews>
  <sheetFormatPr baseColWidth="10" defaultColWidth="9" defaultRowHeight="17"/>
  <cols>
    <col min="1" max="1" width="6.6640625" style="62" customWidth="1"/>
    <col min="2" max="2" width="45.5" style="1" customWidth="1"/>
    <col min="3" max="3" width="35.6640625" style="1" customWidth="1"/>
    <col min="4" max="7" width="15.6640625" style="1" customWidth="1"/>
    <col min="8" max="15" width="8.5" style="2" customWidth="1"/>
    <col min="16" max="19" width="10.6640625" style="2" customWidth="1"/>
    <col min="20" max="16384" width="9" style="2"/>
  </cols>
  <sheetData>
    <row r="1" spans="1:19" ht="29.25" customHeight="1">
      <c r="B1" s="32" t="s">
        <v>237</v>
      </c>
      <c r="C1" s="6"/>
      <c r="D1" s="28"/>
      <c r="E1" s="6"/>
      <c r="F1" s="65" t="s">
        <v>235</v>
      </c>
      <c r="G1" s="34"/>
      <c r="K1" s="33"/>
      <c r="L1" s="33"/>
      <c r="M1" s="33"/>
      <c r="N1" s="33"/>
      <c r="O1" s="33"/>
    </row>
    <row r="2" spans="1:19" ht="20" customHeight="1">
      <c r="B2" s="29"/>
      <c r="C2" s="6"/>
      <c r="D2" s="28"/>
      <c r="E2" s="6"/>
      <c r="F2" s="33"/>
      <c r="G2" s="2"/>
    </row>
    <row r="3" spans="1:19" ht="19.5" customHeight="1">
      <c r="B3" s="30" t="s">
        <v>0</v>
      </c>
      <c r="C3" s="57" t="s">
        <v>1</v>
      </c>
      <c r="D3" s="56"/>
      <c r="E3" s="6"/>
      <c r="F3" s="33"/>
      <c r="G3" s="33"/>
    </row>
    <row r="4" spans="1:19" ht="20" customHeight="1">
      <c r="B4" s="5"/>
      <c r="C4" s="3"/>
      <c r="D4" s="28"/>
      <c r="E4" s="6"/>
      <c r="F4" s="28"/>
      <c r="G4" s="6"/>
      <c r="K4" s="71"/>
      <c r="L4" s="71"/>
      <c r="M4" s="71"/>
      <c r="N4" s="71"/>
    </row>
    <row r="5" spans="1:19" ht="20" customHeight="1">
      <c r="B5" s="84" t="s">
        <v>234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31"/>
      <c r="Q5" s="31"/>
      <c r="R5" s="31"/>
      <c r="S5" s="31"/>
    </row>
    <row r="6" spans="1:19" ht="20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31"/>
      <c r="Q6" s="31"/>
      <c r="R6" s="31"/>
      <c r="S6" s="31"/>
    </row>
    <row r="7" spans="1:19" ht="20" customHeight="1" thickBot="1">
      <c r="B7" s="4"/>
      <c r="C7" s="4"/>
      <c r="D7" s="4"/>
      <c r="E7" s="4"/>
      <c r="F7" s="4"/>
      <c r="G7" s="4"/>
    </row>
    <row r="8" spans="1:19" ht="20" customHeight="1">
      <c r="B8" s="87" t="s">
        <v>236</v>
      </c>
      <c r="C8" s="88"/>
      <c r="D8" s="88"/>
      <c r="E8" s="88"/>
      <c r="F8" s="88"/>
      <c r="G8" s="89"/>
      <c r="I8" s="94">
        <f>SUM(G31,G43,G65,G80)</f>
        <v>0</v>
      </c>
      <c r="J8" s="94"/>
      <c r="K8" s="94"/>
      <c r="L8" s="94"/>
      <c r="M8" s="94"/>
      <c r="N8" s="85" t="s">
        <v>2</v>
      </c>
      <c r="O8" s="85"/>
    </row>
    <row r="9" spans="1:19" ht="20" customHeight="1" thickBot="1">
      <c r="B9" s="90"/>
      <c r="C9" s="91"/>
      <c r="D9" s="91"/>
      <c r="E9" s="91"/>
      <c r="F9" s="91"/>
      <c r="G9" s="92"/>
      <c r="I9" s="95"/>
      <c r="J9" s="95"/>
      <c r="K9" s="95"/>
      <c r="L9" s="95"/>
      <c r="M9" s="95"/>
      <c r="N9" s="86"/>
      <c r="O9" s="86"/>
    </row>
    <row r="10" spans="1:19" ht="20" customHeight="1">
      <c r="B10" s="8"/>
      <c r="E10" s="93"/>
      <c r="F10" s="93"/>
      <c r="G10" s="55"/>
      <c r="K10" s="63"/>
      <c r="L10" s="55" t="s">
        <v>3</v>
      </c>
      <c r="M10" s="79">
        <f>SUM(E14:E30,E35:E42,E47:E64,E69:E79)</f>
        <v>2267</v>
      </c>
      <c r="N10" s="80"/>
      <c r="O10" s="63" t="s">
        <v>2</v>
      </c>
    </row>
    <row r="11" spans="1:19" ht="20" customHeight="1" thickBot="1">
      <c r="E11" s="2"/>
      <c r="F11" s="7"/>
      <c r="G11" s="7"/>
    </row>
    <row r="12" spans="1:19" ht="20" customHeight="1">
      <c r="B12" s="81" t="s">
        <v>4</v>
      </c>
      <c r="C12" s="82"/>
      <c r="D12" s="82"/>
      <c r="E12" s="83"/>
      <c r="F12" s="83"/>
      <c r="G12" s="83"/>
      <c r="I12" s="96" t="s">
        <v>5</v>
      </c>
      <c r="J12" s="96"/>
      <c r="K12" s="96"/>
      <c r="L12" s="96"/>
      <c r="M12" s="96"/>
      <c r="N12" s="96"/>
      <c r="O12" s="96"/>
    </row>
    <row r="13" spans="1:19" ht="20" customHeight="1">
      <c r="B13" s="9" t="s">
        <v>6</v>
      </c>
      <c r="C13" s="10" t="s">
        <v>7</v>
      </c>
      <c r="D13" s="10" t="s">
        <v>8</v>
      </c>
      <c r="E13" s="11" t="s">
        <v>9</v>
      </c>
      <c r="F13" s="11" t="s">
        <v>10</v>
      </c>
      <c r="G13" s="11" t="s">
        <v>11</v>
      </c>
      <c r="I13" s="97" t="s">
        <v>12</v>
      </c>
      <c r="J13" s="97"/>
      <c r="K13" s="97"/>
      <c r="L13" s="97"/>
      <c r="M13" s="97"/>
      <c r="N13" s="97"/>
      <c r="O13" s="97"/>
    </row>
    <row r="14" spans="1:19" ht="19.5" customHeight="1">
      <c r="A14" s="62">
        <v>1</v>
      </c>
      <c r="B14" s="12" t="s">
        <v>13</v>
      </c>
      <c r="C14" s="35" t="s">
        <v>14</v>
      </c>
      <c r="D14" s="14">
        <v>40940</v>
      </c>
      <c r="E14" s="15">
        <v>31</v>
      </c>
      <c r="F14" s="16"/>
      <c r="G14" s="15">
        <f>E14*F14</f>
        <v>0</v>
      </c>
      <c r="I14" s="97" t="s">
        <v>15</v>
      </c>
      <c r="J14" s="97"/>
      <c r="K14" s="97"/>
      <c r="L14" s="97"/>
      <c r="M14" s="97"/>
      <c r="N14" s="97"/>
      <c r="O14" s="97"/>
    </row>
    <row r="15" spans="1:19" ht="20" customHeight="1" thickBot="1">
      <c r="A15" s="62">
        <v>2</v>
      </c>
      <c r="B15" s="12" t="s">
        <v>16</v>
      </c>
      <c r="C15" s="35" t="s">
        <v>17</v>
      </c>
      <c r="D15" s="14">
        <v>38384</v>
      </c>
      <c r="E15" s="15">
        <v>22</v>
      </c>
      <c r="F15" s="16"/>
      <c r="G15" s="15">
        <f t="shared" ref="G15:G30" si="0">E15*F15</f>
        <v>0</v>
      </c>
    </row>
    <row r="16" spans="1:19" ht="20" customHeight="1">
      <c r="A16" s="62">
        <v>3</v>
      </c>
      <c r="B16" s="12" t="s">
        <v>18</v>
      </c>
      <c r="C16" s="35" t="s">
        <v>19</v>
      </c>
      <c r="D16" s="14">
        <v>38292</v>
      </c>
      <c r="E16" s="15">
        <v>23</v>
      </c>
      <c r="F16" s="16"/>
      <c r="G16" s="15">
        <f t="shared" si="0"/>
        <v>0</v>
      </c>
      <c r="I16" s="73" t="s">
        <v>238</v>
      </c>
      <c r="J16" s="74"/>
      <c r="K16" s="74"/>
      <c r="L16" s="74"/>
      <c r="M16" s="74"/>
      <c r="N16" s="74"/>
      <c r="O16" s="75"/>
    </row>
    <row r="17" spans="1:15" ht="20" customHeight="1" thickBot="1">
      <c r="A17" s="62">
        <v>4</v>
      </c>
      <c r="B17" s="12" t="s">
        <v>20</v>
      </c>
      <c r="C17" s="35" t="s">
        <v>21</v>
      </c>
      <c r="D17" s="14">
        <v>39387</v>
      </c>
      <c r="E17" s="15">
        <v>50</v>
      </c>
      <c r="F17" s="16"/>
      <c r="G17" s="15">
        <f t="shared" si="0"/>
        <v>0</v>
      </c>
      <c r="I17" s="76"/>
      <c r="J17" s="77"/>
      <c r="K17" s="77"/>
      <c r="L17" s="77"/>
      <c r="M17" s="77"/>
      <c r="N17" s="77"/>
      <c r="O17" s="78"/>
    </row>
    <row r="18" spans="1:15" ht="20" customHeight="1">
      <c r="A18" s="62">
        <v>5</v>
      </c>
      <c r="B18" s="12" t="s">
        <v>22</v>
      </c>
      <c r="C18" s="35" t="s">
        <v>23</v>
      </c>
      <c r="D18" s="14">
        <v>38657</v>
      </c>
      <c r="E18" s="15">
        <v>68</v>
      </c>
      <c r="F18" s="16"/>
      <c r="G18" s="15">
        <f t="shared" si="0"/>
        <v>0</v>
      </c>
      <c r="I18" s="72"/>
      <c r="J18" s="59"/>
      <c r="K18" s="60"/>
      <c r="L18" s="60"/>
      <c r="M18" s="60"/>
      <c r="N18" s="60"/>
      <c r="O18" s="61"/>
    </row>
    <row r="19" spans="1:15" ht="20" customHeight="1">
      <c r="A19" s="62">
        <v>6</v>
      </c>
      <c r="B19" s="12" t="s">
        <v>24</v>
      </c>
      <c r="C19" s="35" t="s">
        <v>25</v>
      </c>
      <c r="D19" s="14">
        <v>41214</v>
      </c>
      <c r="E19" s="15">
        <v>54</v>
      </c>
      <c r="F19" s="16"/>
      <c r="G19" s="15">
        <f t="shared" si="0"/>
        <v>0</v>
      </c>
    </row>
    <row r="20" spans="1:15" ht="20" customHeight="1">
      <c r="A20" s="62">
        <v>7</v>
      </c>
      <c r="B20" s="12" t="s">
        <v>26</v>
      </c>
      <c r="C20" s="35" t="s">
        <v>27</v>
      </c>
      <c r="D20" s="14">
        <v>38749</v>
      </c>
      <c r="E20" s="15">
        <v>18</v>
      </c>
      <c r="F20" s="16"/>
      <c r="G20" s="15">
        <f t="shared" si="0"/>
        <v>0</v>
      </c>
    </row>
    <row r="21" spans="1:15" ht="20" customHeight="1">
      <c r="A21" s="62">
        <v>8</v>
      </c>
      <c r="B21" s="12" t="s">
        <v>28</v>
      </c>
      <c r="C21" s="35" t="s">
        <v>29</v>
      </c>
      <c r="D21" s="14">
        <v>38749</v>
      </c>
      <c r="E21" s="15">
        <v>48</v>
      </c>
      <c r="F21" s="16"/>
      <c r="G21" s="15">
        <f t="shared" si="0"/>
        <v>0</v>
      </c>
    </row>
    <row r="22" spans="1:15" ht="20" customHeight="1">
      <c r="A22" s="62">
        <v>9</v>
      </c>
      <c r="B22" s="12" t="s">
        <v>30</v>
      </c>
      <c r="C22" s="35" t="s">
        <v>31</v>
      </c>
      <c r="D22" s="14">
        <v>33025</v>
      </c>
      <c r="E22" s="15">
        <v>10</v>
      </c>
      <c r="F22" s="16"/>
      <c r="G22" s="15">
        <f t="shared" si="0"/>
        <v>0</v>
      </c>
    </row>
    <row r="23" spans="1:15" ht="20" customHeight="1">
      <c r="A23" s="62">
        <v>10</v>
      </c>
      <c r="B23" s="12" t="s">
        <v>32</v>
      </c>
      <c r="C23" s="35" t="s">
        <v>33</v>
      </c>
      <c r="D23" s="14">
        <v>37135</v>
      </c>
      <c r="E23" s="15">
        <v>9</v>
      </c>
      <c r="F23" s="16"/>
      <c r="G23" s="15">
        <f t="shared" si="0"/>
        <v>0</v>
      </c>
    </row>
    <row r="24" spans="1:15" ht="20" customHeight="1">
      <c r="A24" s="62">
        <v>11</v>
      </c>
      <c r="B24" s="12" t="s">
        <v>34</v>
      </c>
      <c r="C24" s="35" t="s">
        <v>35</v>
      </c>
      <c r="D24" s="14">
        <v>38749</v>
      </c>
      <c r="E24" s="15">
        <v>10</v>
      </c>
      <c r="F24" s="16"/>
      <c r="G24" s="15">
        <f t="shared" si="0"/>
        <v>0</v>
      </c>
    </row>
    <row r="25" spans="1:15" ht="20" customHeight="1">
      <c r="A25" s="62">
        <v>12</v>
      </c>
      <c r="B25" s="12" t="s">
        <v>36</v>
      </c>
      <c r="C25" s="35" t="s">
        <v>37</v>
      </c>
      <c r="D25" s="14">
        <v>38626</v>
      </c>
      <c r="E25" s="15">
        <v>28</v>
      </c>
      <c r="F25" s="16"/>
      <c r="G25" s="15">
        <f t="shared" si="0"/>
        <v>0</v>
      </c>
    </row>
    <row r="26" spans="1:15" ht="20" customHeight="1">
      <c r="A26" s="62">
        <v>13</v>
      </c>
      <c r="B26" s="12" t="s">
        <v>38</v>
      </c>
      <c r="C26" s="35" t="s">
        <v>39</v>
      </c>
      <c r="D26" s="14">
        <v>27273</v>
      </c>
      <c r="E26" s="15">
        <v>38</v>
      </c>
      <c r="F26" s="16"/>
      <c r="G26" s="15">
        <f t="shared" si="0"/>
        <v>0</v>
      </c>
    </row>
    <row r="27" spans="1:15" ht="20" customHeight="1">
      <c r="A27" s="62">
        <v>14</v>
      </c>
      <c r="B27" s="12" t="s">
        <v>40</v>
      </c>
      <c r="C27" s="35" t="s">
        <v>41</v>
      </c>
      <c r="D27" s="14">
        <v>30256</v>
      </c>
      <c r="E27" s="15">
        <v>29</v>
      </c>
      <c r="F27" s="16"/>
      <c r="G27" s="15">
        <f t="shared" si="0"/>
        <v>0</v>
      </c>
    </row>
    <row r="28" spans="1:15" ht="20" customHeight="1">
      <c r="A28" s="62">
        <v>15</v>
      </c>
      <c r="B28" s="12" t="s">
        <v>42</v>
      </c>
      <c r="C28" s="35" t="s">
        <v>43</v>
      </c>
      <c r="D28" s="14">
        <v>41091</v>
      </c>
      <c r="E28" s="15">
        <v>66</v>
      </c>
      <c r="F28" s="16"/>
      <c r="G28" s="15">
        <f t="shared" si="0"/>
        <v>0</v>
      </c>
    </row>
    <row r="29" spans="1:15" ht="20" customHeight="1">
      <c r="A29" s="62">
        <v>16</v>
      </c>
      <c r="B29" s="17" t="s">
        <v>44</v>
      </c>
      <c r="C29" s="36" t="s">
        <v>45</v>
      </c>
      <c r="D29" s="14">
        <v>35947</v>
      </c>
      <c r="E29" s="15">
        <v>13</v>
      </c>
      <c r="F29" s="16"/>
      <c r="G29" s="18">
        <f t="shared" ref="G29" si="1">E29*F29</f>
        <v>0</v>
      </c>
    </row>
    <row r="30" spans="1:15" ht="20" customHeight="1" thickBot="1">
      <c r="A30" s="62">
        <v>17</v>
      </c>
      <c r="B30" s="17" t="s">
        <v>46</v>
      </c>
      <c r="C30" s="36" t="s">
        <v>45</v>
      </c>
      <c r="D30" s="14">
        <v>35947</v>
      </c>
      <c r="E30" s="15">
        <v>70</v>
      </c>
      <c r="F30" s="16"/>
      <c r="G30" s="18">
        <f t="shared" si="0"/>
        <v>0</v>
      </c>
    </row>
    <row r="31" spans="1:15" ht="20" customHeight="1" thickBot="1">
      <c r="B31" s="19"/>
      <c r="C31" s="20"/>
      <c r="D31" s="20"/>
      <c r="E31" s="21">
        <f>SUM(E14:E30)</f>
        <v>587</v>
      </c>
      <c r="F31" s="22"/>
      <c r="G31" s="37">
        <f>SUM(G14:G30)</f>
        <v>0</v>
      </c>
    </row>
    <row r="32" spans="1:15" ht="20" customHeight="1" thickBot="1">
      <c r="B32" s="23"/>
      <c r="C32" s="23"/>
      <c r="D32" s="23"/>
      <c r="E32" s="24"/>
      <c r="F32" s="25"/>
      <c r="G32" s="24"/>
    </row>
    <row r="33" spans="1:7" ht="20" customHeight="1">
      <c r="B33" s="81" t="s">
        <v>47</v>
      </c>
      <c r="C33" s="82"/>
      <c r="D33" s="82"/>
      <c r="E33" s="83"/>
      <c r="F33" s="83"/>
      <c r="G33" s="83"/>
    </row>
    <row r="34" spans="1:7" ht="20" customHeight="1">
      <c r="B34" s="9" t="s">
        <v>6</v>
      </c>
      <c r="C34" s="10" t="s">
        <v>7</v>
      </c>
      <c r="D34" s="10" t="s">
        <v>8</v>
      </c>
      <c r="E34" s="11" t="s">
        <v>9</v>
      </c>
      <c r="F34" s="11" t="s">
        <v>10</v>
      </c>
      <c r="G34" s="11" t="s">
        <v>11</v>
      </c>
    </row>
    <row r="35" spans="1:7" ht="20" customHeight="1">
      <c r="A35" s="62">
        <v>18</v>
      </c>
      <c r="B35" s="12" t="s">
        <v>48</v>
      </c>
      <c r="C35" s="13" t="s">
        <v>49</v>
      </c>
      <c r="D35" s="14">
        <v>39173</v>
      </c>
      <c r="E35" s="15">
        <v>69</v>
      </c>
      <c r="F35" s="16"/>
      <c r="G35" s="15">
        <f t="shared" ref="G35:G42" si="2">E35*F35</f>
        <v>0</v>
      </c>
    </row>
    <row r="36" spans="1:7" ht="20" customHeight="1">
      <c r="A36" s="62">
        <v>19</v>
      </c>
      <c r="B36" s="12" t="s">
        <v>50</v>
      </c>
      <c r="C36" s="13" t="s">
        <v>51</v>
      </c>
      <c r="D36" s="14">
        <v>39783</v>
      </c>
      <c r="E36" s="15">
        <v>64</v>
      </c>
      <c r="F36" s="16"/>
      <c r="G36" s="15">
        <f t="shared" si="2"/>
        <v>0</v>
      </c>
    </row>
    <row r="37" spans="1:7" ht="20" customHeight="1">
      <c r="A37" s="62">
        <v>20</v>
      </c>
      <c r="B37" s="12" t="s">
        <v>52</v>
      </c>
      <c r="C37" s="13" t="s">
        <v>53</v>
      </c>
      <c r="D37" s="14">
        <v>35004</v>
      </c>
      <c r="E37" s="15">
        <v>114</v>
      </c>
      <c r="F37" s="16"/>
      <c r="G37" s="15">
        <f t="shared" si="2"/>
        <v>0</v>
      </c>
    </row>
    <row r="38" spans="1:7" ht="20" customHeight="1">
      <c r="A38" s="62">
        <v>21</v>
      </c>
      <c r="B38" s="12" t="s">
        <v>54</v>
      </c>
      <c r="C38" s="13" t="s">
        <v>55</v>
      </c>
      <c r="D38" s="14">
        <v>32448</v>
      </c>
      <c r="E38" s="15">
        <v>95</v>
      </c>
      <c r="F38" s="16"/>
      <c r="G38" s="15">
        <f t="shared" si="2"/>
        <v>0</v>
      </c>
    </row>
    <row r="39" spans="1:7" ht="20" customHeight="1">
      <c r="A39" s="62">
        <v>22</v>
      </c>
      <c r="B39" s="12" t="s">
        <v>56</v>
      </c>
      <c r="C39" s="13" t="s">
        <v>57</v>
      </c>
      <c r="D39" s="14">
        <v>40695</v>
      </c>
      <c r="E39" s="15">
        <v>14</v>
      </c>
      <c r="F39" s="16"/>
      <c r="G39" s="15">
        <f t="shared" si="2"/>
        <v>0</v>
      </c>
    </row>
    <row r="40" spans="1:7" ht="20" customHeight="1">
      <c r="A40" s="62">
        <v>23</v>
      </c>
      <c r="B40" s="12" t="s">
        <v>58</v>
      </c>
      <c r="C40" s="13" t="s">
        <v>59</v>
      </c>
      <c r="D40" s="14">
        <v>37987</v>
      </c>
      <c r="E40" s="15">
        <v>25</v>
      </c>
      <c r="F40" s="16"/>
      <c r="G40" s="15">
        <f t="shared" si="2"/>
        <v>0</v>
      </c>
    </row>
    <row r="41" spans="1:7" ht="20" customHeight="1">
      <c r="A41" s="62">
        <v>24</v>
      </c>
      <c r="B41" s="12" t="s">
        <v>60</v>
      </c>
      <c r="C41" s="13" t="s">
        <v>61</v>
      </c>
      <c r="D41" s="14">
        <v>39142</v>
      </c>
      <c r="E41" s="15">
        <v>122</v>
      </c>
      <c r="F41" s="16"/>
      <c r="G41" s="15">
        <f t="shared" si="2"/>
        <v>0</v>
      </c>
    </row>
    <row r="42" spans="1:7" ht="20" customHeight="1" thickBot="1">
      <c r="A42" s="62">
        <v>25</v>
      </c>
      <c r="B42" s="17" t="s">
        <v>62</v>
      </c>
      <c r="C42" s="13" t="s">
        <v>63</v>
      </c>
      <c r="D42" s="14">
        <v>40087</v>
      </c>
      <c r="E42" s="15">
        <v>63</v>
      </c>
      <c r="F42" s="16"/>
      <c r="G42" s="18">
        <f t="shared" si="2"/>
        <v>0</v>
      </c>
    </row>
    <row r="43" spans="1:7" ht="20" customHeight="1" thickBot="1">
      <c r="B43" s="38"/>
      <c r="C43" s="39"/>
      <c r="D43" s="39"/>
      <c r="E43" s="21">
        <f>SUM(E35:E42)</f>
        <v>566</v>
      </c>
      <c r="F43" s="22"/>
      <c r="G43" s="21">
        <f>SUM(G35:G42)</f>
        <v>0</v>
      </c>
    </row>
    <row r="44" spans="1:7" ht="20" customHeight="1" thickBot="1">
      <c r="B44" s="23"/>
      <c r="C44" s="23"/>
      <c r="D44" s="23"/>
      <c r="E44" s="24"/>
      <c r="F44" s="25"/>
      <c r="G44" s="25"/>
    </row>
    <row r="45" spans="1:7" ht="20" customHeight="1">
      <c r="B45" s="81" t="s">
        <v>64</v>
      </c>
      <c r="C45" s="82"/>
      <c r="D45" s="82"/>
      <c r="E45" s="83"/>
      <c r="F45" s="83"/>
      <c r="G45" s="83"/>
    </row>
    <row r="46" spans="1:7" ht="20" customHeight="1">
      <c r="B46" s="9" t="s">
        <v>6</v>
      </c>
      <c r="C46" s="10" t="s">
        <v>7</v>
      </c>
      <c r="D46" s="10" t="s">
        <v>8</v>
      </c>
      <c r="E46" s="11" t="s">
        <v>9</v>
      </c>
      <c r="F46" s="11" t="s">
        <v>10</v>
      </c>
      <c r="G46" s="11" t="s">
        <v>11</v>
      </c>
    </row>
    <row r="47" spans="1:7" ht="20" customHeight="1">
      <c r="A47" s="62">
        <v>26</v>
      </c>
      <c r="B47" s="12" t="s">
        <v>65</v>
      </c>
      <c r="C47" s="13" t="s">
        <v>66</v>
      </c>
      <c r="D47" s="14">
        <v>38322</v>
      </c>
      <c r="E47" s="15">
        <v>14</v>
      </c>
      <c r="F47" s="16"/>
      <c r="G47" s="15">
        <f t="shared" ref="G47:G64" si="3">E47*F47</f>
        <v>0</v>
      </c>
    </row>
    <row r="48" spans="1:7" ht="20" customHeight="1">
      <c r="A48" s="62">
        <v>27</v>
      </c>
      <c r="B48" s="12" t="s">
        <v>67</v>
      </c>
      <c r="C48" s="13" t="s">
        <v>68</v>
      </c>
      <c r="D48" s="14">
        <v>38899</v>
      </c>
      <c r="E48" s="15">
        <v>56</v>
      </c>
      <c r="F48" s="16"/>
      <c r="G48" s="15">
        <f t="shared" si="3"/>
        <v>0</v>
      </c>
    </row>
    <row r="49" spans="1:7" ht="20" customHeight="1">
      <c r="A49" s="62">
        <v>28</v>
      </c>
      <c r="B49" s="12" t="s">
        <v>69</v>
      </c>
      <c r="C49" s="13" t="s">
        <v>70</v>
      </c>
      <c r="D49" s="14">
        <v>38353</v>
      </c>
      <c r="E49" s="15">
        <v>154</v>
      </c>
      <c r="F49" s="16"/>
      <c r="G49" s="15">
        <f t="shared" si="3"/>
        <v>0</v>
      </c>
    </row>
    <row r="50" spans="1:7" ht="20" customHeight="1">
      <c r="A50" s="62">
        <v>29</v>
      </c>
      <c r="B50" s="12" t="s">
        <v>71</v>
      </c>
      <c r="C50" s="13" t="s">
        <v>72</v>
      </c>
      <c r="D50" s="14">
        <v>39052</v>
      </c>
      <c r="E50" s="15">
        <v>37</v>
      </c>
      <c r="F50" s="16"/>
      <c r="G50" s="15">
        <f t="shared" si="3"/>
        <v>0</v>
      </c>
    </row>
    <row r="51" spans="1:7" ht="20" customHeight="1">
      <c r="A51" s="62">
        <v>30</v>
      </c>
      <c r="B51" s="12" t="s">
        <v>73</v>
      </c>
      <c r="C51" s="13" t="s">
        <v>74</v>
      </c>
      <c r="D51" s="14">
        <v>38777</v>
      </c>
      <c r="E51" s="15">
        <v>42</v>
      </c>
      <c r="F51" s="16"/>
      <c r="G51" s="15">
        <f t="shared" si="3"/>
        <v>0</v>
      </c>
    </row>
    <row r="52" spans="1:7" ht="20" customHeight="1">
      <c r="A52" s="62">
        <v>31</v>
      </c>
      <c r="B52" s="12" t="s">
        <v>75</v>
      </c>
      <c r="C52" s="13" t="s">
        <v>76</v>
      </c>
      <c r="D52" s="14">
        <v>39022</v>
      </c>
      <c r="E52" s="15">
        <v>62</v>
      </c>
      <c r="F52" s="16"/>
      <c r="G52" s="15">
        <f t="shared" si="3"/>
        <v>0</v>
      </c>
    </row>
    <row r="53" spans="1:7" ht="20" customHeight="1">
      <c r="A53" s="62">
        <v>32</v>
      </c>
      <c r="B53" s="12" t="s">
        <v>77</v>
      </c>
      <c r="C53" s="13" t="s">
        <v>78</v>
      </c>
      <c r="D53" s="14">
        <v>37469</v>
      </c>
      <c r="E53" s="15">
        <v>60</v>
      </c>
      <c r="F53" s="16"/>
      <c r="G53" s="15">
        <f t="shared" si="3"/>
        <v>0</v>
      </c>
    </row>
    <row r="54" spans="1:7" ht="20" customHeight="1">
      <c r="A54" s="62">
        <v>33</v>
      </c>
      <c r="B54" s="12" t="s">
        <v>79</v>
      </c>
      <c r="C54" s="13" t="s">
        <v>80</v>
      </c>
      <c r="D54" s="14">
        <v>35309</v>
      </c>
      <c r="E54" s="15">
        <v>64</v>
      </c>
      <c r="F54" s="16"/>
      <c r="G54" s="15">
        <f t="shared" si="3"/>
        <v>0</v>
      </c>
    </row>
    <row r="55" spans="1:7" ht="20" customHeight="1">
      <c r="A55" s="62">
        <v>34</v>
      </c>
      <c r="B55" s="12" t="s">
        <v>81</v>
      </c>
      <c r="C55" s="13" t="s">
        <v>82</v>
      </c>
      <c r="D55" s="14">
        <v>37288</v>
      </c>
      <c r="E55" s="15">
        <v>51</v>
      </c>
      <c r="F55" s="16"/>
      <c r="G55" s="15">
        <f t="shared" si="3"/>
        <v>0</v>
      </c>
    </row>
    <row r="56" spans="1:7" ht="20" customHeight="1">
      <c r="A56" s="62">
        <v>35</v>
      </c>
      <c r="B56" s="12" t="s">
        <v>83</v>
      </c>
      <c r="C56" s="13" t="s">
        <v>82</v>
      </c>
      <c r="D56" s="14">
        <v>31229</v>
      </c>
      <c r="E56" s="15">
        <v>15</v>
      </c>
      <c r="F56" s="16"/>
      <c r="G56" s="15">
        <f t="shared" si="3"/>
        <v>0</v>
      </c>
    </row>
    <row r="57" spans="1:7" ht="20" customHeight="1">
      <c r="A57" s="66">
        <v>36</v>
      </c>
      <c r="B57" s="67" t="s">
        <v>84</v>
      </c>
      <c r="C57" s="68" t="s">
        <v>85</v>
      </c>
      <c r="D57" s="69">
        <v>37104</v>
      </c>
      <c r="E57" s="70">
        <v>0</v>
      </c>
      <c r="F57" s="70"/>
      <c r="G57" s="70">
        <f t="shared" si="3"/>
        <v>0</v>
      </c>
    </row>
    <row r="58" spans="1:7" ht="20" customHeight="1">
      <c r="A58" s="62">
        <v>37</v>
      </c>
      <c r="B58" s="12" t="s">
        <v>86</v>
      </c>
      <c r="C58" s="13" t="s">
        <v>87</v>
      </c>
      <c r="D58" s="14">
        <v>37288</v>
      </c>
      <c r="E58" s="15">
        <v>82</v>
      </c>
      <c r="F58" s="16"/>
      <c r="G58" s="15">
        <f t="shared" si="3"/>
        <v>0</v>
      </c>
    </row>
    <row r="59" spans="1:7" ht="20" customHeight="1">
      <c r="A59" s="62">
        <v>38</v>
      </c>
      <c r="B59" s="17" t="s">
        <v>88</v>
      </c>
      <c r="C59" s="13" t="s">
        <v>89</v>
      </c>
      <c r="D59" s="14">
        <v>33390</v>
      </c>
      <c r="E59" s="15">
        <v>29</v>
      </c>
      <c r="F59" s="16"/>
      <c r="G59" s="18">
        <f t="shared" ref="G59:G63" si="4">E59*F59</f>
        <v>0</v>
      </c>
    </row>
    <row r="60" spans="1:7" ht="20" customHeight="1">
      <c r="A60" s="62">
        <v>39</v>
      </c>
      <c r="B60" s="17" t="s">
        <v>90</v>
      </c>
      <c r="C60" s="13" t="s">
        <v>89</v>
      </c>
      <c r="D60" s="14">
        <v>33390</v>
      </c>
      <c r="E60" s="15">
        <v>34</v>
      </c>
      <c r="F60" s="16"/>
      <c r="G60" s="18">
        <f t="shared" ref="G60:G61" si="5">E60*F60</f>
        <v>0</v>
      </c>
    </row>
    <row r="61" spans="1:7" ht="20" customHeight="1">
      <c r="A61" s="62">
        <v>40</v>
      </c>
      <c r="B61" s="17" t="s">
        <v>91</v>
      </c>
      <c r="C61" s="13" t="s">
        <v>89</v>
      </c>
      <c r="D61" s="14">
        <v>33390</v>
      </c>
      <c r="E61" s="15">
        <v>32</v>
      </c>
      <c r="F61" s="16"/>
      <c r="G61" s="18">
        <f t="shared" si="5"/>
        <v>0</v>
      </c>
    </row>
    <row r="62" spans="1:7" ht="20" customHeight="1">
      <c r="A62" s="62">
        <v>41</v>
      </c>
      <c r="B62" s="17" t="s">
        <v>92</v>
      </c>
      <c r="C62" s="13" t="s">
        <v>89</v>
      </c>
      <c r="D62" s="14">
        <v>33390</v>
      </c>
      <c r="E62" s="15">
        <v>23</v>
      </c>
      <c r="F62" s="16"/>
      <c r="G62" s="18">
        <f t="shared" si="4"/>
        <v>0</v>
      </c>
    </row>
    <row r="63" spans="1:7" ht="20" customHeight="1">
      <c r="A63" s="62">
        <v>42</v>
      </c>
      <c r="B63" s="17" t="s">
        <v>93</v>
      </c>
      <c r="C63" s="13" t="s">
        <v>89</v>
      </c>
      <c r="D63" s="14">
        <v>33390</v>
      </c>
      <c r="E63" s="15">
        <v>16</v>
      </c>
      <c r="F63" s="16"/>
      <c r="G63" s="18">
        <f t="shared" si="4"/>
        <v>0</v>
      </c>
    </row>
    <row r="64" spans="1:7" ht="20" customHeight="1" thickBot="1">
      <c r="A64" s="62">
        <v>43</v>
      </c>
      <c r="B64" s="17" t="s">
        <v>94</v>
      </c>
      <c r="C64" s="13" t="s">
        <v>89</v>
      </c>
      <c r="D64" s="14">
        <v>33390</v>
      </c>
      <c r="E64" s="15">
        <v>8</v>
      </c>
      <c r="F64" s="16"/>
      <c r="G64" s="18">
        <f t="shared" si="3"/>
        <v>0</v>
      </c>
    </row>
    <row r="65" spans="1:7" ht="20" customHeight="1" thickBot="1">
      <c r="B65" s="19"/>
      <c r="C65" s="20"/>
      <c r="D65" s="20"/>
      <c r="E65" s="21">
        <f>SUM(E47:E64)</f>
        <v>779</v>
      </c>
      <c r="F65" s="22"/>
      <c r="G65" s="21">
        <f>SUM(G47:G64)</f>
        <v>0</v>
      </c>
    </row>
    <row r="66" spans="1:7" ht="20" customHeight="1" thickBot="1">
      <c r="B66" s="23"/>
      <c r="C66" s="23"/>
      <c r="D66" s="23"/>
      <c r="E66" s="24"/>
      <c r="F66" s="25"/>
      <c r="G66" s="25"/>
    </row>
    <row r="67" spans="1:7" ht="20" customHeight="1">
      <c r="B67" s="81" t="s">
        <v>95</v>
      </c>
      <c r="C67" s="82"/>
      <c r="D67" s="82"/>
      <c r="E67" s="83"/>
      <c r="F67" s="83"/>
      <c r="G67" s="83"/>
    </row>
    <row r="68" spans="1:7" ht="20" customHeight="1">
      <c r="B68" s="9" t="s">
        <v>6</v>
      </c>
      <c r="C68" s="10" t="s">
        <v>7</v>
      </c>
      <c r="D68" s="10" t="s">
        <v>8</v>
      </c>
      <c r="E68" s="11" t="s">
        <v>9</v>
      </c>
      <c r="F68" s="11" t="s">
        <v>10</v>
      </c>
      <c r="G68" s="11" t="s">
        <v>11</v>
      </c>
    </row>
    <row r="69" spans="1:7" ht="20" customHeight="1">
      <c r="A69" s="62">
        <v>44</v>
      </c>
      <c r="B69" s="12" t="s">
        <v>96</v>
      </c>
      <c r="C69" s="13" t="s">
        <v>97</v>
      </c>
      <c r="D69" s="14">
        <v>37012</v>
      </c>
      <c r="E69" s="15">
        <v>30</v>
      </c>
      <c r="F69" s="16"/>
      <c r="G69" s="15">
        <f t="shared" ref="G69:G79" si="6">E69*F69</f>
        <v>0</v>
      </c>
    </row>
    <row r="70" spans="1:7" ht="20" customHeight="1">
      <c r="A70" s="62">
        <v>45</v>
      </c>
      <c r="B70" s="12" t="s">
        <v>98</v>
      </c>
      <c r="C70" s="13" t="s">
        <v>99</v>
      </c>
      <c r="D70" s="14">
        <v>36831</v>
      </c>
      <c r="E70" s="15">
        <v>34</v>
      </c>
      <c r="F70" s="16"/>
      <c r="G70" s="15">
        <f t="shared" si="6"/>
        <v>0</v>
      </c>
    </row>
    <row r="71" spans="1:7" ht="20" customHeight="1">
      <c r="A71" s="62">
        <v>46</v>
      </c>
      <c r="B71" s="12" t="s">
        <v>100</v>
      </c>
      <c r="C71" s="13" t="s">
        <v>101</v>
      </c>
      <c r="D71" s="14">
        <v>35339</v>
      </c>
      <c r="E71" s="15">
        <v>29</v>
      </c>
      <c r="F71" s="16"/>
      <c r="G71" s="15">
        <f t="shared" si="6"/>
        <v>0</v>
      </c>
    </row>
    <row r="72" spans="1:7" ht="20" customHeight="1">
      <c r="A72" s="62">
        <v>47</v>
      </c>
      <c r="B72" s="12" t="s">
        <v>102</v>
      </c>
      <c r="C72" s="13" t="s">
        <v>101</v>
      </c>
      <c r="D72" s="14">
        <v>35339</v>
      </c>
      <c r="E72" s="15">
        <v>8</v>
      </c>
      <c r="F72" s="16"/>
      <c r="G72" s="15">
        <f t="shared" ref="G72" si="7">E72*F72</f>
        <v>0</v>
      </c>
    </row>
    <row r="73" spans="1:7" ht="20" customHeight="1">
      <c r="A73" s="62">
        <v>48</v>
      </c>
      <c r="B73" s="12" t="s">
        <v>103</v>
      </c>
      <c r="C73" s="13" t="s">
        <v>104</v>
      </c>
      <c r="D73" s="14">
        <v>39083</v>
      </c>
      <c r="E73" s="15">
        <v>40</v>
      </c>
      <c r="F73" s="16"/>
      <c r="G73" s="15">
        <f t="shared" si="6"/>
        <v>0</v>
      </c>
    </row>
    <row r="74" spans="1:7" ht="20" customHeight="1">
      <c r="A74" s="62">
        <v>49</v>
      </c>
      <c r="B74" s="12" t="s">
        <v>105</v>
      </c>
      <c r="C74" s="13" t="s">
        <v>106</v>
      </c>
      <c r="D74" s="14">
        <v>37956</v>
      </c>
      <c r="E74" s="15">
        <v>29</v>
      </c>
      <c r="F74" s="16"/>
      <c r="G74" s="15">
        <f t="shared" si="6"/>
        <v>0</v>
      </c>
    </row>
    <row r="75" spans="1:7" ht="20" customHeight="1">
      <c r="A75" s="62">
        <v>50</v>
      </c>
      <c r="B75" s="12" t="s">
        <v>107</v>
      </c>
      <c r="C75" s="13" t="s">
        <v>108</v>
      </c>
      <c r="D75" s="14">
        <v>37530</v>
      </c>
      <c r="E75" s="15">
        <v>21</v>
      </c>
      <c r="F75" s="16"/>
      <c r="G75" s="15">
        <f t="shared" si="6"/>
        <v>0</v>
      </c>
    </row>
    <row r="76" spans="1:7" ht="20" customHeight="1">
      <c r="A76" s="62">
        <v>51</v>
      </c>
      <c r="B76" s="12" t="s">
        <v>109</v>
      </c>
      <c r="C76" s="13" t="s">
        <v>110</v>
      </c>
      <c r="D76" s="14">
        <v>40817</v>
      </c>
      <c r="E76" s="15">
        <v>65</v>
      </c>
      <c r="F76" s="16"/>
      <c r="G76" s="15">
        <f t="shared" si="6"/>
        <v>0</v>
      </c>
    </row>
    <row r="77" spans="1:7" ht="20" customHeight="1">
      <c r="A77" s="62">
        <v>52</v>
      </c>
      <c r="B77" s="12" t="s">
        <v>111</v>
      </c>
      <c r="C77" s="13" t="s">
        <v>112</v>
      </c>
      <c r="D77" s="14">
        <v>36861</v>
      </c>
      <c r="E77" s="15">
        <v>8</v>
      </c>
      <c r="F77" s="16"/>
      <c r="G77" s="15">
        <f t="shared" si="6"/>
        <v>0</v>
      </c>
    </row>
    <row r="78" spans="1:7" ht="20" customHeight="1">
      <c r="A78" s="62">
        <v>53</v>
      </c>
      <c r="B78" s="12" t="s">
        <v>113</v>
      </c>
      <c r="C78" s="13" t="s">
        <v>114</v>
      </c>
      <c r="D78" s="14">
        <v>40909</v>
      </c>
      <c r="E78" s="15">
        <v>35</v>
      </c>
      <c r="F78" s="16"/>
      <c r="G78" s="15">
        <f t="shared" si="6"/>
        <v>0</v>
      </c>
    </row>
    <row r="79" spans="1:7" ht="20" customHeight="1" thickBot="1">
      <c r="A79" s="62">
        <v>54</v>
      </c>
      <c r="B79" s="17" t="s">
        <v>115</v>
      </c>
      <c r="C79" s="13" t="s">
        <v>116</v>
      </c>
      <c r="D79" s="14">
        <v>41609</v>
      </c>
      <c r="E79" s="15">
        <v>36</v>
      </c>
      <c r="F79" s="16"/>
      <c r="G79" s="18">
        <f t="shared" si="6"/>
        <v>0</v>
      </c>
    </row>
    <row r="80" spans="1:7" ht="20" customHeight="1" thickBot="1">
      <c r="B80" s="26"/>
      <c r="C80" s="27"/>
      <c r="D80" s="27"/>
      <c r="E80" s="21">
        <f>SUM(E69:E79)</f>
        <v>335</v>
      </c>
      <c r="F80" s="22"/>
      <c r="G80" s="21">
        <f>SUM(G69:G79)</f>
        <v>0</v>
      </c>
    </row>
  </sheetData>
  <mergeCells count="14">
    <mergeCell ref="B67:G67"/>
    <mergeCell ref="B45:G45"/>
    <mergeCell ref="B33:G33"/>
    <mergeCell ref="I16:O17"/>
    <mergeCell ref="M10:N10"/>
    <mergeCell ref="B12:G12"/>
    <mergeCell ref="B5:O6"/>
    <mergeCell ref="N8:O9"/>
    <mergeCell ref="B8:G9"/>
    <mergeCell ref="E10:F10"/>
    <mergeCell ref="I8:M9"/>
    <mergeCell ref="I12:O12"/>
    <mergeCell ref="I13:O13"/>
    <mergeCell ref="I14:O14"/>
  </mergeCells>
  <phoneticPr fontId="5"/>
  <conditionalFormatting sqref="G14:G31">
    <cfRule type="cellIs" dxfId="9" priority="7" operator="greaterThan">
      <formula>0</formula>
    </cfRule>
  </conditionalFormatting>
  <conditionalFormatting sqref="G35:G43">
    <cfRule type="cellIs" dxfId="8" priority="21" operator="greaterThan">
      <formula>0</formula>
    </cfRule>
  </conditionalFormatting>
  <conditionalFormatting sqref="G47:G65">
    <cfRule type="cellIs" dxfId="7" priority="2" operator="greaterThan">
      <formula>0</formula>
    </cfRule>
  </conditionalFormatting>
  <conditionalFormatting sqref="G69:G80">
    <cfRule type="cellIs" dxfId="6" priority="1" operator="greaterThan">
      <formula>0</formula>
    </cfRule>
  </conditionalFormatting>
  <pageMargins left="0.19685039370078741" right="0.19685039370078741" top="0.47244094488188981" bottom="0.59055118110236227" header="0.31496062992125984" footer="0.31496062992125984"/>
  <pageSetup paperSize="9" scale="41" orientation="portrait" r:id="rId1"/>
  <headerFooter alignWithMargins="0"/>
  <rowBreaks count="1" manualBreakCount="1">
    <brk id="21" max="14" man="1"/>
  </rowBreaks>
  <colBreaks count="1" manualBreakCount="1">
    <brk id="12" max="93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"/>
  <sheetViews>
    <sheetView view="pageBreakPreview" zoomScale="70" zoomScaleNormal="60" zoomScaleSheetLayoutView="70" workbookViewId="0">
      <selection activeCell="J70" sqref="J70"/>
    </sheetView>
  </sheetViews>
  <sheetFormatPr baseColWidth="10" defaultColWidth="9" defaultRowHeight="17"/>
  <cols>
    <col min="1" max="1" width="6.6640625" style="62" customWidth="1"/>
    <col min="2" max="2" width="45.5" style="1" customWidth="1"/>
    <col min="3" max="3" width="35.6640625" style="1" customWidth="1"/>
    <col min="4" max="7" width="15.6640625" style="1" customWidth="1"/>
    <col min="8" max="15" width="8.6640625" style="2" customWidth="1"/>
    <col min="16" max="17" width="10.6640625" style="2" customWidth="1"/>
    <col min="18" max="16384" width="9" style="2"/>
  </cols>
  <sheetData>
    <row r="1" spans="1:17" ht="29.25" customHeight="1">
      <c r="B1" s="32" t="s">
        <v>237</v>
      </c>
      <c r="C1" s="6"/>
      <c r="D1" s="28"/>
      <c r="E1" s="6"/>
      <c r="F1" s="65" t="s">
        <v>235</v>
      </c>
      <c r="G1" s="34"/>
      <c r="K1" s="33"/>
      <c r="L1" s="33"/>
      <c r="M1" s="33"/>
    </row>
    <row r="2" spans="1:17" ht="20" customHeight="1">
      <c r="B2" s="29"/>
      <c r="C2" s="6"/>
      <c r="D2" s="28"/>
      <c r="E2" s="6"/>
      <c r="F2" s="2"/>
      <c r="G2" s="2"/>
    </row>
    <row r="3" spans="1:17" ht="19.5" customHeight="1">
      <c r="B3" s="30" t="s">
        <v>0</v>
      </c>
      <c r="C3" s="57" t="s">
        <v>1</v>
      </c>
      <c r="D3" s="56"/>
      <c r="E3" s="6"/>
      <c r="F3" s="2"/>
      <c r="G3" s="2"/>
    </row>
    <row r="4" spans="1:17" ht="20" customHeight="1">
      <c r="B4" s="5"/>
      <c r="C4" s="3"/>
      <c r="D4" s="28"/>
      <c r="E4" s="6"/>
      <c r="F4" s="28"/>
      <c r="G4" s="6"/>
      <c r="I4" s="101"/>
      <c r="J4" s="101"/>
      <c r="K4" s="101"/>
      <c r="L4" s="101"/>
    </row>
    <row r="5" spans="1:17" ht="20" customHeight="1">
      <c r="B5" s="84" t="s">
        <v>233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31"/>
      <c r="Q5" s="31"/>
    </row>
    <row r="6" spans="1:17" ht="20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31"/>
      <c r="Q6" s="31"/>
    </row>
    <row r="7" spans="1:17" ht="20" customHeight="1" thickBot="1">
      <c r="B7" s="4"/>
      <c r="C7" s="4"/>
      <c r="D7" s="4"/>
      <c r="E7" s="4"/>
      <c r="F7" s="4"/>
      <c r="G7" s="4"/>
    </row>
    <row r="8" spans="1:17" ht="20" customHeight="1">
      <c r="B8" s="102" t="s">
        <v>236</v>
      </c>
      <c r="C8" s="103"/>
      <c r="D8" s="103"/>
      <c r="E8" s="103"/>
      <c r="F8" s="103"/>
      <c r="G8" s="104"/>
      <c r="I8" s="110">
        <f>SUM(G24,G30,G49,G62,G75,G93,G99)</f>
        <v>0</v>
      </c>
      <c r="J8" s="110"/>
      <c r="K8" s="110"/>
      <c r="L8" s="110"/>
      <c r="M8" s="110"/>
      <c r="N8" s="85" t="s">
        <v>2</v>
      </c>
      <c r="O8" s="85"/>
    </row>
    <row r="9" spans="1:17" ht="20" customHeight="1" thickBot="1">
      <c r="B9" s="105"/>
      <c r="C9" s="106"/>
      <c r="D9" s="106"/>
      <c r="E9" s="106"/>
      <c r="F9" s="106"/>
      <c r="G9" s="107"/>
      <c r="I9" s="111"/>
      <c r="J9" s="111"/>
      <c r="K9" s="111"/>
      <c r="L9" s="111"/>
      <c r="M9" s="111"/>
      <c r="N9" s="86"/>
      <c r="O9" s="86"/>
    </row>
    <row r="10" spans="1:17" ht="20" customHeight="1">
      <c r="B10" s="8"/>
      <c r="E10" s="93"/>
      <c r="F10" s="93"/>
      <c r="G10" s="55"/>
      <c r="I10" s="93"/>
      <c r="J10" s="93"/>
      <c r="K10" s="108" t="s">
        <v>3</v>
      </c>
      <c r="L10" s="108"/>
      <c r="M10" s="109">
        <f>SUM(E14:E23,E28:E29,E34:E48,E53:E61,E66:E74,E79:E92,E97:E98)</f>
        <v>3726</v>
      </c>
      <c r="N10" s="80"/>
      <c r="O10" s="64" t="s">
        <v>2</v>
      </c>
    </row>
    <row r="11" spans="1:17" ht="20" customHeight="1" thickBot="1">
      <c r="E11" s="2"/>
      <c r="F11" s="7"/>
      <c r="G11" s="7"/>
    </row>
    <row r="12" spans="1:17" ht="20" customHeight="1">
      <c r="B12" s="98" t="s">
        <v>117</v>
      </c>
      <c r="C12" s="99"/>
      <c r="D12" s="99"/>
      <c r="E12" s="100"/>
      <c r="F12" s="100"/>
      <c r="G12" s="100"/>
      <c r="I12" s="96" t="s">
        <v>5</v>
      </c>
      <c r="J12" s="96"/>
      <c r="K12" s="96"/>
      <c r="L12" s="96"/>
      <c r="M12" s="96"/>
      <c r="N12" s="96"/>
      <c r="O12" s="96"/>
    </row>
    <row r="13" spans="1:17" ht="20" customHeight="1">
      <c r="B13" s="9" t="s">
        <v>118</v>
      </c>
      <c r="C13" s="10" t="s">
        <v>7</v>
      </c>
      <c r="D13" s="10" t="s">
        <v>8</v>
      </c>
      <c r="E13" s="11" t="s">
        <v>9</v>
      </c>
      <c r="F13" s="11" t="s">
        <v>10</v>
      </c>
      <c r="G13" s="11" t="s">
        <v>11</v>
      </c>
      <c r="I13" s="97" t="s">
        <v>12</v>
      </c>
      <c r="J13" s="97"/>
      <c r="K13" s="97"/>
      <c r="L13" s="97"/>
      <c r="M13" s="97"/>
      <c r="N13" s="97"/>
      <c r="O13" s="97"/>
    </row>
    <row r="14" spans="1:17" ht="20" customHeight="1">
      <c r="A14" s="62">
        <v>55</v>
      </c>
      <c r="B14" s="12" t="s">
        <v>119</v>
      </c>
      <c r="C14" s="13" t="s">
        <v>120</v>
      </c>
      <c r="D14" s="14">
        <v>39142</v>
      </c>
      <c r="E14" s="40">
        <v>96</v>
      </c>
      <c r="F14" s="41"/>
      <c r="G14" s="40">
        <f>E14*F14</f>
        <v>0</v>
      </c>
      <c r="I14" s="97" t="s">
        <v>15</v>
      </c>
      <c r="J14" s="97"/>
      <c r="K14" s="97"/>
      <c r="L14" s="97"/>
      <c r="M14" s="97"/>
      <c r="N14" s="97"/>
      <c r="O14" s="97"/>
    </row>
    <row r="15" spans="1:17" ht="20" customHeight="1" thickBot="1">
      <c r="A15" s="62">
        <v>56</v>
      </c>
      <c r="B15" s="12" t="s">
        <v>121</v>
      </c>
      <c r="C15" s="13" t="s">
        <v>122</v>
      </c>
      <c r="D15" s="14">
        <v>35827</v>
      </c>
      <c r="E15" s="40">
        <v>50</v>
      </c>
      <c r="F15" s="41"/>
      <c r="G15" s="40">
        <f t="shared" ref="G15:G23" si="0">E15*F15</f>
        <v>0</v>
      </c>
    </row>
    <row r="16" spans="1:17" ht="20" customHeight="1">
      <c r="A16" s="62">
        <v>57</v>
      </c>
      <c r="B16" s="12" t="s">
        <v>123</v>
      </c>
      <c r="C16" s="13" t="s">
        <v>124</v>
      </c>
      <c r="D16" s="14">
        <v>38899</v>
      </c>
      <c r="E16" s="40">
        <v>29</v>
      </c>
      <c r="F16" s="41"/>
      <c r="G16" s="40">
        <f t="shared" si="0"/>
        <v>0</v>
      </c>
      <c r="I16" s="73" t="s">
        <v>238</v>
      </c>
      <c r="J16" s="74"/>
      <c r="K16" s="74"/>
      <c r="L16" s="74"/>
      <c r="M16" s="74"/>
      <c r="N16" s="74"/>
      <c r="O16" s="75"/>
    </row>
    <row r="17" spans="1:15" ht="20" customHeight="1" thickBot="1">
      <c r="A17" s="62">
        <v>58</v>
      </c>
      <c r="B17" s="12" t="s">
        <v>125</v>
      </c>
      <c r="C17" s="13" t="s">
        <v>126</v>
      </c>
      <c r="D17" s="14">
        <v>38261</v>
      </c>
      <c r="E17" s="40">
        <v>65</v>
      </c>
      <c r="F17" s="41"/>
      <c r="G17" s="40">
        <f t="shared" si="0"/>
        <v>0</v>
      </c>
      <c r="I17" s="76"/>
      <c r="J17" s="77"/>
      <c r="K17" s="77"/>
      <c r="L17" s="77"/>
      <c r="M17" s="77"/>
      <c r="N17" s="77"/>
      <c r="O17" s="78"/>
    </row>
    <row r="18" spans="1:15" ht="20" customHeight="1">
      <c r="A18" s="62">
        <v>59</v>
      </c>
      <c r="B18" s="12" t="s">
        <v>127</v>
      </c>
      <c r="C18" s="13" t="s">
        <v>128</v>
      </c>
      <c r="D18" s="14">
        <v>38261</v>
      </c>
      <c r="E18" s="40">
        <v>75</v>
      </c>
      <c r="F18" s="41"/>
      <c r="G18" s="40">
        <f t="shared" si="0"/>
        <v>0</v>
      </c>
      <c r="I18" s="72"/>
      <c r="J18" s="59"/>
      <c r="K18" s="60"/>
      <c r="L18" s="60"/>
      <c r="M18" s="60"/>
      <c r="N18" s="60"/>
      <c r="O18" s="61"/>
    </row>
    <row r="19" spans="1:15" ht="20" customHeight="1">
      <c r="A19" s="62">
        <v>60</v>
      </c>
      <c r="B19" s="12" t="s">
        <v>129</v>
      </c>
      <c r="C19" s="13" t="s">
        <v>130</v>
      </c>
      <c r="D19" s="14">
        <v>39295</v>
      </c>
      <c r="E19" s="40">
        <v>72</v>
      </c>
      <c r="F19" s="41"/>
      <c r="G19" s="40">
        <f t="shared" si="0"/>
        <v>0</v>
      </c>
    </row>
    <row r="20" spans="1:15" ht="20" customHeight="1">
      <c r="A20" s="62">
        <v>61</v>
      </c>
      <c r="B20" s="12" t="s">
        <v>131</v>
      </c>
      <c r="C20" s="13" t="s">
        <v>132</v>
      </c>
      <c r="D20" s="14">
        <v>33086</v>
      </c>
      <c r="E20" s="40">
        <v>83</v>
      </c>
      <c r="F20" s="41"/>
      <c r="G20" s="40">
        <f t="shared" si="0"/>
        <v>0</v>
      </c>
    </row>
    <row r="21" spans="1:15" ht="20" customHeight="1">
      <c r="A21" s="62">
        <v>62</v>
      </c>
      <c r="B21" s="12" t="s">
        <v>133</v>
      </c>
      <c r="C21" s="13" t="s">
        <v>134</v>
      </c>
      <c r="D21" s="14">
        <v>35490</v>
      </c>
      <c r="E21" s="40">
        <v>79</v>
      </c>
      <c r="F21" s="41"/>
      <c r="G21" s="40">
        <f t="shared" si="0"/>
        <v>0</v>
      </c>
    </row>
    <row r="22" spans="1:15" ht="20" customHeight="1">
      <c r="A22" s="62">
        <v>63</v>
      </c>
      <c r="B22" s="12" t="s">
        <v>135</v>
      </c>
      <c r="C22" s="13" t="s">
        <v>136</v>
      </c>
      <c r="D22" s="14">
        <v>38626</v>
      </c>
      <c r="E22" s="40">
        <v>54</v>
      </c>
      <c r="F22" s="41"/>
      <c r="G22" s="40">
        <f t="shared" si="0"/>
        <v>0</v>
      </c>
    </row>
    <row r="23" spans="1:15" ht="20" customHeight="1" thickBot="1">
      <c r="A23" s="62">
        <v>64</v>
      </c>
      <c r="B23" s="42" t="s">
        <v>137</v>
      </c>
      <c r="C23" s="13" t="s">
        <v>138</v>
      </c>
      <c r="D23" s="14">
        <v>37469</v>
      </c>
      <c r="E23" s="40">
        <v>70</v>
      </c>
      <c r="F23" s="41"/>
      <c r="G23" s="43">
        <f t="shared" si="0"/>
        <v>0</v>
      </c>
    </row>
    <row r="24" spans="1:15" ht="20" customHeight="1" thickBot="1">
      <c r="B24" s="19"/>
      <c r="C24" s="20"/>
      <c r="D24" s="20"/>
      <c r="E24" s="44">
        <f>SUM(E14:E23)</f>
        <v>673</v>
      </c>
      <c r="F24" s="22"/>
      <c r="G24" s="44">
        <f>SUM(G14:G23)</f>
        <v>0</v>
      </c>
    </row>
    <row r="25" spans="1:15" ht="20" customHeight="1" thickBot="1">
      <c r="B25" s="23"/>
      <c r="C25" s="23"/>
      <c r="D25" s="23"/>
      <c r="E25" s="45"/>
      <c r="F25" s="25"/>
      <c r="G25" s="25"/>
    </row>
    <row r="26" spans="1:15" ht="20" customHeight="1">
      <c r="B26" s="98" t="s">
        <v>139</v>
      </c>
      <c r="C26" s="99"/>
      <c r="D26" s="99"/>
      <c r="E26" s="100"/>
      <c r="F26" s="100"/>
      <c r="G26" s="100"/>
    </row>
    <row r="27" spans="1:15" ht="20" customHeight="1">
      <c r="B27" s="9" t="s">
        <v>118</v>
      </c>
      <c r="C27" s="10" t="s">
        <v>7</v>
      </c>
      <c r="D27" s="10" t="s">
        <v>8</v>
      </c>
      <c r="E27" s="11" t="s">
        <v>9</v>
      </c>
      <c r="F27" s="11" t="s">
        <v>10</v>
      </c>
      <c r="G27" s="11" t="s">
        <v>11</v>
      </c>
    </row>
    <row r="28" spans="1:15" ht="20" customHeight="1">
      <c r="A28" s="62">
        <v>65</v>
      </c>
      <c r="B28" s="12" t="s">
        <v>140</v>
      </c>
      <c r="C28" s="13" t="s">
        <v>141</v>
      </c>
      <c r="D28" s="14">
        <v>33390</v>
      </c>
      <c r="E28" s="40">
        <v>42</v>
      </c>
      <c r="F28" s="41"/>
      <c r="G28" s="40">
        <f t="shared" ref="G28:G29" si="1">E28*F28</f>
        <v>0</v>
      </c>
    </row>
    <row r="29" spans="1:15" ht="20" customHeight="1" thickBot="1">
      <c r="A29" s="62">
        <v>66</v>
      </c>
      <c r="B29" s="42" t="s">
        <v>142</v>
      </c>
      <c r="C29" s="13" t="s">
        <v>143</v>
      </c>
      <c r="D29" s="14">
        <v>38930</v>
      </c>
      <c r="E29" s="40">
        <v>118</v>
      </c>
      <c r="F29" s="46"/>
      <c r="G29" s="43">
        <f t="shared" si="1"/>
        <v>0</v>
      </c>
    </row>
    <row r="30" spans="1:15" ht="20" customHeight="1" thickBot="1">
      <c r="B30" s="19"/>
      <c r="C30" s="20"/>
      <c r="D30" s="20"/>
      <c r="E30" s="44">
        <f>SUM(E28:E29)</f>
        <v>160</v>
      </c>
      <c r="F30" s="22"/>
      <c r="G30" s="58">
        <f>SUM(G28:G29)</f>
        <v>0</v>
      </c>
    </row>
    <row r="31" spans="1:15" ht="20" customHeight="1" thickBot="1">
      <c r="B31" s="23"/>
      <c r="C31" s="23"/>
      <c r="D31" s="23"/>
      <c r="E31" s="45"/>
      <c r="F31" s="25"/>
      <c r="G31" s="25"/>
    </row>
    <row r="32" spans="1:15" ht="20" customHeight="1">
      <c r="B32" s="98" t="s">
        <v>144</v>
      </c>
      <c r="C32" s="99"/>
      <c r="D32" s="99"/>
      <c r="E32" s="100"/>
      <c r="F32" s="100"/>
      <c r="G32" s="100"/>
    </row>
    <row r="33" spans="1:7" ht="20" customHeight="1">
      <c r="B33" s="9" t="s">
        <v>118</v>
      </c>
      <c r="C33" s="10" t="s">
        <v>7</v>
      </c>
      <c r="D33" s="10" t="s">
        <v>8</v>
      </c>
      <c r="E33" s="11" t="s">
        <v>9</v>
      </c>
      <c r="F33" s="11" t="s">
        <v>10</v>
      </c>
      <c r="G33" s="11" t="s">
        <v>11</v>
      </c>
    </row>
    <row r="34" spans="1:7" ht="20" customHeight="1">
      <c r="A34" s="62">
        <v>67</v>
      </c>
      <c r="B34" s="12" t="s">
        <v>145</v>
      </c>
      <c r="C34" s="13" t="s">
        <v>146</v>
      </c>
      <c r="D34" s="14">
        <v>31229</v>
      </c>
      <c r="E34" s="40">
        <v>58</v>
      </c>
      <c r="F34" s="41"/>
      <c r="G34" s="40">
        <f t="shared" ref="G34:G48" si="2">E34*F34</f>
        <v>0</v>
      </c>
    </row>
    <row r="35" spans="1:7" ht="20" customHeight="1">
      <c r="A35" s="62">
        <v>68</v>
      </c>
      <c r="B35" s="12" t="s">
        <v>147</v>
      </c>
      <c r="C35" s="13" t="s">
        <v>148</v>
      </c>
      <c r="D35" s="14">
        <v>32112</v>
      </c>
      <c r="E35" s="40">
        <v>30</v>
      </c>
      <c r="F35" s="41"/>
      <c r="G35" s="40">
        <f t="shared" si="2"/>
        <v>0</v>
      </c>
    </row>
    <row r="36" spans="1:7" ht="20" customHeight="1">
      <c r="A36" s="62">
        <v>69</v>
      </c>
      <c r="B36" s="12" t="s">
        <v>149</v>
      </c>
      <c r="C36" s="13" t="s">
        <v>148</v>
      </c>
      <c r="D36" s="14">
        <v>32112</v>
      </c>
      <c r="E36" s="40">
        <v>31</v>
      </c>
      <c r="F36" s="41"/>
      <c r="G36" s="40">
        <f t="shared" si="2"/>
        <v>0</v>
      </c>
    </row>
    <row r="37" spans="1:7" ht="20" customHeight="1">
      <c r="A37" s="62">
        <v>70</v>
      </c>
      <c r="B37" s="12" t="s">
        <v>150</v>
      </c>
      <c r="C37" s="13" t="s">
        <v>148</v>
      </c>
      <c r="D37" s="14">
        <v>32112</v>
      </c>
      <c r="E37" s="40">
        <v>68</v>
      </c>
      <c r="F37" s="41"/>
      <c r="G37" s="40">
        <f t="shared" si="2"/>
        <v>0</v>
      </c>
    </row>
    <row r="38" spans="1:7" ht="20" customHeight="1">
      <c r="A38" s="62">
        <v>71</v>
      </c>
      <c r="B38" s="12" t="s">
        <v>151</v>
      </c>
      <c r="C38" s="13" t="s">
        <v>148</v>
      </c>
      <c r="D38" s="14">
        <v>32112</v>
      </c>
      <c r="E38" s="40">
        <v>45</v>
      </c>
      <c r="F38" s="41"/>
      <c r="G38" s="40">
        <f t="shared" si="2"/>
        <v>0</v>
      </c>
    </row>
    <row r="39" spans="1:7" ht="20" customHeight="1">
      <c r="A39" s="62">
        <v>72</v>
      </c>
      <c r="B39" s="12" t="s">
        <v>152</v>
      </c>
      <c r="C39" s="13" t="s">
        <v>148</v>
      </c>
      <c r="D39" s="14">
        <v>32112</v>
      </c>
      <c r="E39" s="40">
        <v>42</v>
      </c>
      <c r="F39" s="41"/>
      <c r="G39" s="40">
        <f t="shared" si="2"/>
        <v>0</v>
      </c>
    </row>
    <row r="40" spans="1:7" ht="19.5" customHeight="1">
      <c r="A40" s="62">
        <v>73</v>
      </c>
      <c r="B40" s="12" t="s">
        <v>153</v>
      </c>
      <c r="C40" s="13" t="s">
        <v>154</v>
      </c>
      <c r="D40" s="14">
        <v>37012</v>
      </c>
      <c r="E40" s="40">
        <v>159</v>
      </c>
      <c r="F40" s="41"/>
      <c r="G40" s="40">
        <f t="shared" si="2"/>
        <v>0</v>
      </c>
    </row>
    <row r="41" spans="1:7" ht="20" customHeight="1">
      <c r="A41" s="62">
        <v>74</v>
      </c>
      <c r="B41" s="12" t="s">
        <v>155</v>
      </c>
      <c r="C41" s="13" t="s">
        <v>156</v>
      </c>
      <c r="D41" s="14">
        <v>37469</v>
      </c>
      <c r="E41" s="40">
        <v>88</v>
      </c>
      <c r="F41" s="41"/>
      <c r="G41" s="40">
        <f t="shared" si="2"/>
        <v>0</v>
      </c>
    </row>
    <row r="42" spans="1:7" ht="20" customHeight="1">
      <c r="A42" s="62">
        <v>75</v>
      </c>
      <c r="B42" s="12" t="s">
        <v>157</v>
      </c>
      <c r="C42" s="13" t="s">
        <v>158</v>
      </c>
      <c r="D42" s="14">
        <v>39387</v>
      </c>
      <c r="E42" s="40">
        <v>80</v>
      </c>
      <c r="F42" s="41"/>
      <c r="G42" s="40">
        <f t="shared" si="2"/>
        <v>0</v>
      </c>
    </row>
    <row r="43" spans="1:7" ht="20" customHeight="1">
      <c r="A43" s="62">
        <v>76</v>
      </c>
      <c r="B43" s="12" t="s">
        <v>159</v>
      </c>
      <c r="C43" s="13" t="s">
        <v>160</v>
      </c>
      <c r="D43" s="14">
        <v>38687</v>
      </c>
      <c r="E43" s="40">
        <v>75</v>
      </c>
      <c r="F43" s="41"/>
      <c r="G43" s="40">
        <f t="shared" si="2"/>
        <v>0</v>
      </c>
    </row>
    <row r="44" spans="1:7" ht="20" customHeight="1">
      <c r="A44" s="62">
        <v>77</v>
      </c>
      <c r="B44" s="12" t="s">
        <v>161</v>
      </c>
      <c r="C44" s="13" t="s">
        <v>162</v>
      </c>
      <c r="D44" s="14">
        <v>37591</v>
      </c>
      <c r="E44" s="40">
        <v>33</v>
      </c>
      <c r="F44" s="41"/>
      <c r="G44" s="40">
        <f t="shared" si="2"/>
        <v>0</v>
      </c>
    </row>
    <row r="45" spans="1:7" ht="20" customHeight="1">
      <c r="A45" s="62">
        <v>78</v>
      </c>
      <c r="B45" s="12" t="s">
        <v>163</v>
      </c>
      <c r="C45" s="13" t="s">
        <v>164</v>
      </c>
      <c r="D45" s="14">
        <v>39753</v>
      </c>
      <c r="E45" s="40">
        <v>77</v>
      </c>
      <c r="F45" s="41"/>
      <c r="G45" s="40">
        <f t="shared" si="2"/>
        <v>0</v>
      </c>
    </row>
    <row r="46" spans="1:7" ht="20" customHeight="1">
      <c r="A46" s="62">
        <v>79</v>
      </c>
      <c r="B46" s="12" t="s">
        <v>165</v>
      </c>
      <c r="C46" s="13" t="s">
        <v>166</v>
      </c>
      <c r="D46" s="14">
        <v>39479</v>
      </c>
      <c r="E46" s="40">
        <v>32</v>
      </c>
      <c r="F46" s="41"/>
      <c r="G46" s="40">
        <f t="shared" si="2"/>
        <v>0</v>
      </c>
    </row>
    <row r="47" spans="1:7" ht="20" customHeight="1">
      <c r="A47" s="62">
        <v>80</v>
      </c>
      <c r="B47" s="17" t="s">
        <v>167</v>
      </c>
      <c r="C47" s="13" t="s">
        <v>168</v>
      </c>
      <c r="D47" s="14">
        <v>39295</v>
      </c>
      <c r="E47" s="40">
        <v>32</v>
      </c>
      <c r="F47" s="47"/>
      <c r="G47" s="48">
        <f t="shared" ref="G47" si="3">E47*F47</f>
        <v>0</v>
      </c>
    </row>
    <row r="48" spans="1:7" ht="20" customHeight="1" thickBot="1">
      <c r="A48" s="62">
        <v>81</v>
      </c>
      <c r="B48" s="17" t="s">
        <v>169</v>
      </c>
      <c r="C48" s="13" t="s">
        <v>168</v>
      </c>
      <c r="D48" s="14">
        <v>39295</v>
      </c>
      <c r="E48" s="40">
        <v>41</v>
      </c>
      <c r="F48" s="47"/>
      <c r="G48" s="48">
        <f t="shared" si="2"/>
        <v>0</v>
      </c>
    </row>
    <row r="49" spans="1:7" ht="20" customHeight="1" thickBot="1">
      <c r="B49" s="49"/>
      <c r="C49" s="50"/>
      <c r="D49" s="50"/>
      <c r="E49" s="51">
        <f>SUM(E34:E48)</f>
        <v>891</v>
      </c>
      <c r="F49" s="52"/>
      <c r="G49" s="58">
        <f>SUM(G34:G48)</f>
        <v>0</v>
      </c>
    </row>
    <row r="50" spans="1:7" ht="20" customHeight="1" thickBot="1">
      <c r="B50" s="23"/>
      <c r="C50" s="23"/>
      <c r="D50" s="23"/>
      <c r="E50" s="45"/>
      <c r="F50" s="25"/>
      <c r="G50" s="25"/>
    </row>
    <row r="51" spans="1:7" ht="20" customHeight="1">
      <c r="B51" s="98" t="s">
        <v>170</v>
      </c>
      <c r="C51" s="99"/>
      <c r="D51" s="99"/>
      <c r="E51" s="100"/>
      <c r="F51" s="100"/>
      <c r="G51" s="100"/>
    </row>
    <row r="52" spans="1:7" ht="20" customHeight="1">
      <c r="B52" s="9" t="s">
        <v>118</v>
      </c>
      <c r="C52" s="10" t="s">
        <v>7</v>
      </c>
      <c r="D52" s="10" t="s">
        <v>8</v>
      </c>
      <c r="E52" s="11" t="s">
        <v>9</v>
      </c>
      <c r="F52" s="11" t="s">
        <v>10</v>
      </c>
      <c r="G52" s="11" t="s">
        <v>11</v>
      </c>
    </row>
    <row r="53" spans="1:7" ht="20" customHeight="1">
      <c r="A53" s="62">
        <v>82</v>
      </c>
      <c r="B53" s="12" t="s">
        <v>171</v>
      </c>
      <c r="C53" s="53" t="s">
        <v>172</v>
      </c>
      <c r="D53" s="14">
        <v>42036</v>
      </c>
      <c r="E53" s="40">
        <v>20</v>
      </c>
      <c r="F53" s="41"/>
      <c r="G53" s="40">
        <f t="shared" ref="G53:G61" si="4">E53*F53</f>
        <v>0</v>
      </c>
    </row>
    <row r="54" spans="1:7" ht="19.5" customHeight="1">
      <c r="A54" s="62">
        <v>83</v>
      </c>
      <c r="B54" s="12" t="s">
        <v>173</v>
      </c>
      <c r="C54" s="13" t="s">
        <v>174</v>
      </c>
      <c r="D54" s="14">
        <v>42186</v>
      </c>
      <c r="E54" s="40">
        <v>102</v>
      </c>
      <c r="F54" s="41"/>
      <c r="G54" s="40">
        <f t="shared" si="4"/>
        <v>0</v>
      </c>
    </row>
    <row r="55" spans="1:7" ht="20" customHeight="1">
      <c r="A55" s="62">
        <v>84</v>
      </c>
      <c r="B55" s="12" t="s">
        <v>175</v>
      </c>
      <c r="C55" s="53" t="s">
        <v>176</v>
      </c>
      <c r="D55" s="14">
        <v>36373</v>
      </c>
      <c r="E55" s="40">
        <v>50</v>
      </c>
      <c r="F55" s="54"/>
      <c r="G55" s="40">
        <f t="shared" si="4"/>
        <v>0</v>
      </c>
    </row>
    <row r="56" spans="1:7" ht="20" customHeight="1">
      <c r="A56" s="62">
        <v>85</v>
      </c>
      <c r="B56" s="12" t="s">
        <v>177</v>
      </c>
      <c r="C56" s="53" t="s">
        <v>176</v>
      </c>
      <c r="D56" s="14">
        <v>36373</v>
      </c>
      <c r="E56" s="40">
        <v>39</v>
      </c>
      <c r="F56" s="54"/>
      <c r="G56" s="40">
        <f t="shared" ref="G56:G57" si="5">E56*F56</f>
        <v>0</v>
      </c>
    </row>
    <row r="57" spans="1:7" ht="20" customHeight="1">
      <c r="A57" s="62">
        <v>86</v>
      </c>
      <c r="B57" s="12" t="s">
        <v>178</v>
      </c>
      <c r="C57" s="53" t="s">
        <v>176</v>
      </c>
      <c r="D57" s="14">
        <v>36373</v>
      </c>
      <c r="E57" s="40">
        <v>30</v>
      </c>
      <c r="F57" s="54"/>
      <c r="G57" s="40">
        <f t="shared" si="5"/>
        <v>0</v>
      </c>
    </row>
    <row r="58" spans="1:7" ht="20" customHeight="1">
      <c r="A58" s="62">
        <v>87</v>
      </c>
      <c r="B58" s="12" t="s">
        <v>179</v>
      </c>
      <c r="C58" s="53" t="s">
        <v>180</v>
      </c>
      <c r="D58" s="14">
        <v>39814</v>
      </c>
      <c r="E58" s="40">
        <v>51</v>
      </c>
      <c r="F58" s="41"/>
      <c r="G58" s="40">
        <f t="shared" si="4"/>
        <v>0</v>
      </c>
    </row>
    <row r="59" spans="1:7" ht="20" customHeight="1">
      <c r="A59" s="62">
        <v>88</v>
      </c>
      <c r="B59" s="12" t="s">
        <v>181</v>
      </c>
      <c r="C59" s="13" t="s">
        <v>182</v>
      </c>
      <c r="D59" s="14">
        <v>37530</v>
      </c>
      <c r="E59" s="40">
        <v>60</v>
      </c>
      <c r="F59" s="41"/>
      <c r="G59" s="40">
        <f t="shared" si="4"/>
        <v>0</v>
      </c>
    </row>
    <row r="60" spans="1:7" ht="20" customHeight="1">
      <c r="A60" s="62">
        <v>89</v>
      </c>
      <c r="B60" s="12" t="s">
        <v>183</v>
      </c>
      <c r="C60" s="13" t="s">
        <v>182</v>
      </c>
      <c r="D60" s="14">
        <v>37530</v>
      </c>
      <c r="E60" s="40">
        <v>63</v>
      </c>
      <c r="F60" s="41"/>
      <c r="G60" s="40">
        <f t="shared" ref="G60" si="6">E60*F60</f>
        <v>0</v>
      </c>
    </row>
    <row r="61" spans="1:7" ht="20" customHeight="1" thickBot="1">
      <c r="A61" s="62">
        <v>90</v>
      </c>
      <c r="B61" s="17" t="s">
        <v>184</v>
      </c>
      <c r="C61" s="53" t="s">
        <v>185</v>
      </c>
      <c r="D61" s="14">
        <v>35704</v>
      </c>
      <c r="E61" s="40">
        <v>35</v>
      </c>
      <c r="F61" s="47"/>
      <c r="G61" s="48">
        <f t="shared" si="4"/>
        <v>0</v>
      </c>
    </row>
    <row r="62" spans="1:7" ht="20" customHeight="1" thickBot="1">
      <c r="B62" s="19"/>
      <c r="C62" s="20"/>
      <c r="D62" s="20"/>
      <c r="E62" s="44">
        <f>SUM(E53:E61)</f>
        <v>450</v>
      </c>
      <c r="F62" s="22"/>
      <c r="G62" s="44">
        <f>SUM(G53:G61)</f>
        <v>0</v>
      </c>
    </row>
    <row r="63" spans="1:7" ht="20" customHeight="1" thickBot="1">
      <c r="B63" s="23"/>
      <c r="C63" s="23"/>
      <c r="D63" s="23"/>
      <c r="E63" s="45"/>
      <c r="F63" s="25"/>
      <c r="G63" s="25"/>
    </row>
    <row r="64" spans="1:7" ht="20" customHeight="1">
      <c r="B64" s="98" t="s">
        <v>186</v>
      </c>
      <c r="C64" s="99"/>
      <c r="D64" s="99"/>
      <c r="E64" s="100"/>
      <c r="F64" s="100"/>
      <c r="G64" s="100"/>
    </row>
    <row r="65" spans="1:7" ht="20" customHeight="1">
      <c r="B65" s="9" t="s">
        <v>118</v>
      </c>
      <c r="C65" s="10" t="s">
        <v>7</v>
      </c>
      <c r="D65" s="10" t="s">
        <v>8</v>
      </c>
      <c r="E65" s="11" t="s">
        <v>9</v>
      </c>
      <c r="F65" s="11" t="s">
        <v>10</v>
      </c>
      <c r="G65" s="11" t="s">
        <v>11</v>
      </c>
    </row>
    <row r="66" spans="1:7" ht="20" customHeight="1">
      <c r="A66" s="62">
        <v>91</v>
      </c>
      <c r="B66" s="12" t="s">
        <v>187</v>
      </c>
      <c r="C66" s="13" t="s">
        <v>188</v>
      </c>
      <c r="D66" s="14">
        <v>41306</v>
      </c>
      <c r="E66" s="40">
        <v>40</v>
      </c>
      <c r="F66" s="41"/>
      <c r="G66" s="40">
        <f t="shared" ref="G66:G74" si="7">E66*F66</f>
        <v>0</v>
      </c>
    </row>
    <row r="67" spans="1:7" ht="20" customHeight="1">
      <c r="A67" s="62">
        <v>92</v>
      </c>
      <c r="B67" s="12" t="s">
        <v>189</v>
      </c>
      <c r="C67" s="13" t="s">
        <v>190</v>
      </c>
      <c r="D67" s="14">
        <v>37622</v>
      </c>
      <c r="E67" s="40">
        <v>110</v>
      </c>
      <c r="F67" s="41"/>
      <c r="G67" s="40">
        <f t="shared" si="7"/>
        <v>0</v>
      </c>
    </row>
    <row r="68" spans="1:7" ht="20" customHeight="1">
      <c r="A68" s="62">
        <v>93</v>
      </c>
      <c r="B68" s="12" t="s">
        <v>191</v>
      </c>
      <c r="C68" s="13" t="s">
        <v>192</v>
      </c>
      <c r="D68" s="14">
        <v>37316</v>
      </c>
      <c r="E68" s="40">
        <v>11</v>
      </c>
      <c r="F68" s="41"/>
      <c r="G68" s="40">
        <f t="shared" si="7"/>
        <v>0</v>
      </c>
    </row>
    <row r="69" spans="1:7" ht="20" customHeight="1">
      <c r="A69" s="62">
        <v>94</v>
      </c>
      <c r="B69" s="12" t="s">
        <v>193</v>
      </c>
      <c r="C69" s="13" t="s">
        <v>194</v>
      </c>
      <c r="D69" s="14">
        <v>39052</v>
      </c>
      <c r="E69" s="40">
        <v>111</v>
      </c>
      <c r="F69" s="41"/>
      <c r="G69" s="40">
        <f t="shared" si="7"/>
        <v>0</v>
      </c>
    </row>
    <row r="70" spans="1:7" ht="20" customHeight="1">
      <c r="A70" s="62">
        <v>95</v>
      </c>
      <c r="B70" s="12" t="s">
        <v>195</v>
      </c>
      <c r="C70" s="13" t="s">
        <v>196</v>
      </c>
      <c r="D70" s="14">
        <v>37681</v>
      </c>
      <c r="E70" s="40">
        <v>21</v>
      </c>
      <c r="F70" s="41"/>
      <c r="G70" s="40">
        <f t="shared" si="7"/>
        <v>0</v>
      </c>
    </row>
    <row r="71" spans="1:7" ht="20" customHeight="1">
      <c r="A71" s="62">
        <v>96</v>
      </c>
      <c r="B71" s="12" t="s">
        <v>197</v>
      </c>
      <c r="C71" s="13" t="s">
        <v>198</v>
      </c>
      <c r="D71" s="14">
        <v>38322</v>
      </c>
      <c r="E71" s="40">
        <v>22</v>
      </c>
      <c r="F71" s="41"/>
      <c r="G71" s="40">
        <f t="shared" si="7"/>
        <v>0</v>
      </c>
    </row>
    <row r="72" spans="1:7" ht="20" customHeight="1">
      <c r="A72" s="62">
        <v>97</v>
      </c>
      <c r="B72" s="12" t="s">
        <v>199</v>
      </c>
      <c r="C72" s="13" t="s">
        <v>200</v>
      </c>
      <c r="D72" s="14">
        <v>36069</v>
      </c>
      <c r="E72" s="40">
        <v>48</v>
      </c>
      <c r="F72" s="41"/>
      <c r="G72" s="40">
        <f t="shared" si="7"/>
        <v>0</v>
      </c>
    </row>
    <row r="73" spans="1:7" ht="20" customHeight="1">
      <c r="A73" s="62">
        <v>98</v>
      </c>
      <c r="B73" s="12" t="s">
        <v>201</v>
      </c>
      <c r="C73" s="13" t="s">
        <v>202</v>
      </c>
      <c r="D73" s="14">
        <v>40969</v>
      </c>
      <c r="E73" s="40">
        <v>28</v>
      </c>
      <c r="F73" s="41"/>
      <c r="G73" s="40">
        <f t="shared" si="7"/>
        <v>0</v>
      </c>
    </row>
    <row r="74" spans="1:7" ht="20" customHeight="1" thickBot="1">
      <c r="A74" s="62">
        <v>99</v>
      </c>
      <c r="B74" s="42" t="s">
        <v>203</v>
      </c>
      <c r="C74" s="13" t="s">
        <v>204</v>
      </c>
      <c r="D74" s="14">
        <v>32905</v>
      </c>
      <c r="E74" s="40">
        <v>79</v>
      </c>
      <c r="F74" s="46"/>
      <c r="G74" s="43">
        <f t="shared" si="7"/>
        <v>0</v>
      </c>
    </row>
    <row r="75" spans="1:7" ht="20" customHeight="1" thickBot="1">
      <c r="B75" s="19"/>
      <c r="C75" s="20"/>
      <c r="D75" s="20"/>
      <c r="E75" s="44">
        <f>SUM(E66:E74)</f>
        <v>470</v>
      </c>
      <c r="F75" s="22"/>
      <c r="G75" s="44">
        <f>SUM(G66:G74)</f>
        <v>0</v>
      </c>
    </row>
    <row r="76" spans="1:7" ht="20" customHeight="1" thickBot="1">
      <c r="B76" s="23"/>
      <c r="C76" s="23"/>
      <c r="D76" s="23"/>
      <c r="E76" s="45"/>
      <c r="F76" s="25"/>
      <c r="G76" s="25"/>
    </row>
    <row r="77" spans="1:7" ht="20" customHeight="1">
      <c r="B77" s="98" t="s">
        <v>205</v>
      </c>
      <c r="C77" s="99"/>
      <c r="D77" s="99"/>
      <c r="E77" s="100"/>
      <c r="F77" s="100"/>
      <c r="G77" s="100"/>
    </row>
    <row r="78" spans="1:7" ht="20" customHeight="1">
      <c r="B78" s="9" t="s">
        <v>118</v>
      </c>
      <c r="C78" s="10" t="s">
        <v>7</v>
      </c>
      <c r="D78" s="10" t="s">
        <v>8</v>
      </c>
      <c r="E78" s="11" t="s">
        <v>9</v>
      </c>
      <c r="F78" s="11" t="s">
        <v>10</v>
      </c>
      <c r="G78" s="11" t="s">
        <v>11</v>
      </c>
    </row>
    <row r="79" spans="1:7" ht="20" customHeight="1">
      <c r="A79" s="62">
        <v>100</v>
      </c>
      <c r="B79" s="12" t="s">
        <v>206</v>
      </c>
      <c r="C79" s="13" t="s">
        <v>207</v>
      </c>
      <c r="D79" s="14">
        <v>30651</v>
      </c>
      <c r="E79" s="40">
        <v>43</v>
      </c>
      <c r="F79" s="41"/>
      <c r="G79" s="40">
        <f t="shared" ref="G79:G92" si="8">E79*F79</f>
        <v>0</v>
      </c>
    </row>
    <row r="80" spans="1:7" ht="20" customHeight="1">
      <c r="A80" s="62">
        <v>101</v>
      </c>
      <c r="B80" s="12" t="s">
        <v>208</v>
      </c>
      <c r="C80" s="13" t="s">
        <v>209</v>
      </c>
      <c r="D80" s="14">
        <v>36404</v>
      </c>
      <c r="E80" s="40">
        <v>88</v>
      </c>
      <c r="F80" s="41"/>
      <c r="G80" s="40">
        <f t="shared" si="8"/>
        <v>0</v>
      </c>
    </row>
    <row r="81" spans="1:7" ht="20" customHeight="1">
      <c r="A81" s="62">
        <v>102</v>
      </c>
      <c r="B81" s="12" t="s">
        <v>210</v>
      </c>
      <c r="C81" s="13" t="s">
        <v>209</v>
      </c>
      <c r="D81" s="14">
        <v>36404</v>
      </c>
      <c r="E81" s="40">
        <v>76</v>
      </c>
      <c r="F81" s="41"/>
      <c r="G81" s="40">
        <f t="shared" ref="G81" si="9">E81*F81</f>
        <v>0</v>
      </c>
    </row>
    <row r="82" spans="1:7" ht="20" customHeight="1">
      <c r="A82" s="62">
        <v>103</v>
      </c>
      <c r="B82" s="12" t="s">
        <v>211</v>
      </c>
      <c r="C82" s="13" t="s">
        <v>212</v>
      </c>
      <c r="D82" s="14">
        <v>37316</v>
      </c>
      <c r="E82" s="40">
        <v>93</v>
      </c>
      <c r="F82" s="41"/>
      <c r="G82" s="40">
        <f t="shared" si="8"/>
        <v>0</v>
      </c>
    </row>
    <row r="83" spans="1:7" ht="20" customHeight="1">
      <c r="A83" s="62">
        <v>104</v>
      </c>
      <c r="B83" s="12" t="s">
        <v>213</v>
      </c>
      <c r="C83" s="13" t="s">
        <v>214</v>
      </c>
      <c r="D83" s="14">
        <v>38353</v>
      </c>
      <c r="E83" s="40">
        <v>62</v>
      </c>
      <c r="F83" s="41"/>
      <c r="G83" s="40">
        <f t="shared" si="8"/>
        <v>0</v>
      </c>
    </row>
    <row r="84" spans="1:7" ht="20" customHeight="1">
      <c r="A84" s="62">
        <v>105</v>
      </c>
      <c r="B84" s="12" t="s">
        <v>215</v>
      </c>
      <c r="C84" s="13" t="s">
        <v>216</v>
      </c>
      <c r="D84" s="14">
        <v>40238</v>
      </c>
      <c r="E84" s="40">
        <v>41</v>
      </c>
      <c r="F84" s="41"/>
      <c r="G84" s="40">
        <f t="shared" si="8"/>
        <v>0</v>
      </c>
    </row>
    <row r="85" spans="1:7" ht="20" customHeight="1">
      <c r="A85" s="62">
        <v>106</v>
      </c>
      <c r="B85" s="12" t="s">
        <v>217</v>
      </c>
      <c r="C85" s="13" t="s">
        <v>218</v>
      </c>
      <c r="D85" s="14">
        <v>41548</v>
      </c>
      <c r="E85" s="40">
        <v>154</v>
      </c>
      <c r="F85" s="41"/>
      <c r="G85" s="40">
        <f t="shared" si="8"/>
        <v>0</v>
      </c>
    </row>
    <row r="86" spans="1:7" ht="20" customHeight="1">
      <c r="A86" s="62">
        <v>107</v>
      </c>
      <c r="B86" s="12" t="s">
        <v>219</v>
      </c>
      <c r="C86" s="13" t="s">
        <v>220</v>
      </c>
      <c r="D86" s="14">
        <v>39508</v>
      </c>
      <c r="E86" s="40">
        <v>25</v>
      </c>
      <c r="F86" s="41"/>
      <c r="G86" s="40">
        <f t="shared" si="8"/>
        <v>0</v>
      </c>
    </row>
    <row r="87" spans="1:7" ht="20" customHeight="1">
      <c r="A87" s="62">
        <v>108</v>
      </c>
      <c r="B87" s="12" t="s">
        <v>221</v>
      </c>
      <c r="C87" s="13" t="s">
        <v>222</v>
      </c>
      <c r="D87" s="14">
        <v>38749</v>
      </c>
      <c r="E87" s="40">
        <v>124</v>
      </c>
      <c r="F87" s="41"/>
      <c r="G87" s="40">
        <f t="shared" si="8"/>
        <v>0</v>
      </c>
    </row>
    <row r="88" spans="1:7" ht="20" customHeight="1">
      <c r="A88" s="62">
        <v>109</v>
      </c>
      <c r="B88" s="12" t="s">
        <v>223</v>
      </c>
      <c r="C88" s="13" t="s">
        <v>224</v>
      </c>
      <c r="D88" s="14">
        <v>29799</v>
      </c>
      <c r="E88" s="40">
        <v>97</v>
      </c>
      <c r="F88" s="41"/>
      <c r="G88" s="40">
        <f t="shared" si="8"/>
        <v>0</v>
      </c>
    </row>
    <row r="89" spans="1:7" ht="20" customHeight="1">
      <c r="A89" s="62">
        <v>110</v>
      </c>
      <c r="B89" s="12" t="s">
        <v>225</v>
      </c>
      <c r="C89" s="13" t="s">
        <v>226</v>
      </c>
      <c r="D89" s="14">
        <v>39873</v>
      </c>
      <c r="E89" s="40">
        <v>96</v>
      </c>
      <c r="F89" s="41"/>
      <c r="G89" s="40">
        <f t="shared" si="8"/>
        <v>0</v>
      </c>
    </row>
    <row r="90" spans="1:7" ht="20" customHeight="1">
      <c r="A90" s="62">
        <v>111</v>
      </c>
      <c r="B90" s="12" t="s">
        <v>227</v>
      </c>
      <c r="C90" s="13" t="s">
        <v>228</v>
      </c>
      <c r="D90" s="14">
        <v>35947</v>
      </c>
      <c r="E90" s="40">
        <v>65</v>
      </c>
      <c r="F90" s="41"/>
      <c r="G90" s="40">
        <f t="shared" si="8"/>
        <v>0</v>
      </c>
    </row>
    <row r="91" spans="1:7" ht="20" customHeight="1">
      <c r="A91" s="62">
        <v>112</v>
      </c>
      <c r="B91" s="12" t="s">
        <v>229</v>
      </c>
      <c r="C91" s="13" t="s">
        <v>230</v>
      </c>
      <c r="D91" s="14">
        <v>40118</v>
      </c>
      <c r="E91" s="40">
        <v>62</v>
      </c>
      <c r="F91" s="41"/>
      <c r="G91" s="40">
        <f t="shared" si="8"/>
        <v>0</v>
      </c>
    </row>
    <row r="92" spans="1:7" ht="20" customHeight="1" thickBot="1">
      <c r="A92" s="62">
        <v>113</v>
      </c>
      <c r="B92" s="17" t="s">
        <v>231</v>
      </c>
      <c r="C92" s="13" t="s">
        <v>232</v>
      </c>
      <c r="D92" s="14">
        <v>33878</v>
      </c>
      <c r="E92" s="40">
        <v>56</v>
      </c>
      <c r="F92" s="47"/>
      <c r="G92" s="40">
        <f t="shared" si="8"/>
        <v>0</v>
      </c>
    </row>
    <row r="93" spans="1:7" ht="20" customHeight="1" thickBot="1">
      <c r="B93" s="19"/>
      <c r="C93" s="20"/>
      <c r="D93" s="20"/>
      <c r="E93" s="44">
        <f>SUM(E79:E92)</f>
        <v>1082</v>
      </c>
      <c r="F93" s="22"/>
      <c r="G93" s="44">
        <f>SUM(G79:G92)</f>
        <v>0</v>
      </c>
    </row>
    <row r="94" spans="1:7" ht="20" customHeight="1">
      <c r="B94" s="23"/>
      <c r="C94" s="23"/>
      <c r="D94" s="23"/>
      <c r="E94" s="45"/>
      <c r="F94" s="25"/>
      <c r="G94" s="25"/>
    </row>
    <row r="95" spans="1:7" ht="20" customHeight="1"/>
    <row r="96" spans="1:7" ht="20" customHeight="1"/>
    <row r="97" ht="20" customHeight="1"/>
    <row r="98" ht="20" customHeight="1"/>
    <row r="99" ht="20" customHeight="1"/>
    <row r="100" ht="20" customHeight="1"/>
  </sheetData>
  <mergeCells count="19">
    <mergeCell ref="B77:G77"/>
    <mergeCell ref="B51:G51"/>
    <mergeCell ref="B64:G64"/>
    <mergeCell ref="B32:G32"/>
    <mergeCell ref="B26:G26"/>
    <mergeCell ref="B12:G12"/>
    <mergeCell ref="I4:L4"/>
    <mergeCell ref="B8:G9"/>
    <mergeCell ref="B5:O6"/>
    <mergeCell ref="I16:O17"/>
    <mergeCell ref="I12:O12"/>
    <mergeCell ref="I13:O13"/>
    <mergeCell ref="I14:O14"/>
    <mergeCell ref="N8:O9"/>
    <mergeCell ref="K10:L10"/>
    <mergeCell ref="M10:N10"/>
    <mergeCell ref="I10:J10"/>
    <mergeCell ref="I8:M9"/>
    <mergeCell ref="E10:F10"/>
  </mergeCells>
  <phoneticPr fontId="5"/>
  <conditionalFormatting sqref="G14:G26">
    <cfRule type="cellIs" dxfId="5" priority="15" operator="greaterThan">
      <formula>0</formula>
    </cfRule>
  </conditionalFormatting>
  <conditionalFormatting sqref="G28:G30">
    <cfRule type="cellIs" dxfId="4" priority="6" operator="greaterThan">
      <formula>0</formula>
    </cfRule>
  </conditionalFormatting>
  <conditionalFormatting sqref="G34:G51">
    <cfRule type="cellIs" dxfId="3" priority="5" operator="greaterThan">
      <formula>0</formula>
    </cfRule>
  </conditionalFormatting>
  <conditionalFormatting sqref="G53:G64">
    <cfRule type="cellIs" dxfId="2" priority="2" operator="greaterThan">
      <formula>0</formula>
    </cfRule>
  </conditionalFormatting>
  <conditionalFormatting sqref="G66:G77">
    <cfRule type="cellIs" dxfId="1" priority="12" operator="greaterThan">
      <formula>0</formula>
    </cfRule>
  </conditionalFormatting>
  <conditionalFormatting sqref="G79:G94">
    <cfRule type="cellIs" dxfId="0" priority="1" operator="greaterThan">
      <formula>0</formula>
    </cfRule>
  </conditionalFormatting>
  <pageMargins left="0.19685039370078741" right="0.19685039370078741" top="0.47244094488188981" bottom="0.59055118110236227" header="0.31496062992125984" footer="0.31496062992125984"/>
  <pageSetup paperSize="9" scale="37" orientation="portrait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54ebfe-4f42-4706-830a-c14e9504d380" xsi:nil="true"/>
    <lcf76f155ced4ddcb4097134ff3c332f xmlns="e6fcdade-5ab9-41ff-b652-178c986ef8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01C04235A186488CA60B4DA58E9E53" ma:contentTypeVersion="14" ma:contentTypeDescription="新しいドキュメントを作成します。" ma:contentTypeScope="" ma:versionID="602dc76c55ddecf8b0e853bc471716a8">
  <xsd:schema xmlns:xsd="http://www.w3.org/2001/XMLSchema" xmlns:xs="http://www.w3.org/2001/XMLSchema" xmlns:p="http://schemas.microsoft.com/office/2006/metadata/properties" xmlns:ns2="e6fcdade-5ab9-41ff-b652-178c986ef83c" xmlns:ns3="7f54ebfe-4f42-4706-830a-c14e9504d380" targetNamespace="http://schemas.microsoft.com/office/2006/metadata/properties" ma:root="true" ma:fieldsID="aa55bffe4fb76ded40f14c705493b32f" ns2:_="" ns3:_="">
    <xsd:import namespace="e6fcdade-5ab9-41ff-b652-178c986ef83c"/>
    <xsd:import namespace="7f54ebfe-4f42-4706-830a-c14e9504d3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cdade-5ab9-41ff-b652-178c986ef8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3ccd29a7-c511-4c74-86ac-d8f6282e33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4ebfe-4f42-4706-830a-c14e9504d38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f410557-508a-4457-9f5d-7edc7a7d74b0}" ma:internalName="TaxCatchAll" ma:showField="CatchAllData" ma:web="7f54ebfe-4f42-4706-830a-c14e9504d3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2EC90E-A440-4B99-B843-1C64D5CCB6C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f54ebfe-4f42-4706-830a-c14e9504d380"/>
    <ds:schemaRef ds:uri="http://purl.org/dc/elements/1.1/"/>
    <ds:schemaRef ds:uri="http://schemas.microsoft.com/office/2006/metadata/properties"/>
    <ds:schemaRef ds:uri="e6fcdade-5ab9-41ff-b652-178c986ef83c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FC2A88-79D9-49B7-A0CD-8494A66317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F3938F-8A0B-4FF1-99CB-1F39AE565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cdade-5ab9-41ff-b652-178c986ef83c"/>
    <ds:schemaRef ds:uri="7f54ebfe-4f42-4706-830a-c14e9504d3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３月スケジュール(中央区)</vt:lpstr>
      <vt:lpstr>３月スケジュール(豊平・白石・厚別・東・北・西区)</vt:lpstr>
      <vt:lpstr>'３月スケジュール(中央区)'!Print_Area</vt:lpstr>
      <vt:lpstr>'３月スケジュール(豊平・白石・厚別・東・北・西区)'!Print_Area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thitomi</dc:creator>
  <cp:keywords/>
  <dc:description/>
  <cp:lastModifiedBy>ゲスト ユーザー</cp:lastModifiedBy>
  <cp:revision/>
  <cp:lastPrinted>2022-12-28T04:12:56Z</cp:lastPrinted>
  <dcterms:created xsi:type="dcterms:W3CDTF">2013-07-05T07:12:37Z</dcterms:created>
  <dcterms:modified xsi:type="dcterms:W3CDTF">2023-12-08T02:10:22Z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0x010100A401C04235A186488CA60B4DA58E9E53</vt:lpwstr>
  </property>
  <property fmtid="{D5CDD505-2E9C-101B-9397-08002B2CF9AE}" pid="3" name="MediaServiceImageTags">
    <vt:lpwstr/>
  </property>
</Properties>
</file>